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autoCompressPictures="0" defaultThemeVersion="166925"/>
  <mc:AlternateContent xmlns:mc="http://schemas.openxmlformats.org/markup-compatibility/2006">
    <mc:Choice Requires="x15">
      <x15ac:absPath xmlns:x15ac="http://schemas.microsoft.com/office/spreadsheetml/2010/11/ac" url="J:\procurement_baa_rfp\WIP - NOT PUBLIC\RFP 26-85533 OECOSL Intake Agent and Eligibility Office\RFP and Attachments\"/>
    </mc:Choice>
  </mc:AlternateContent>
  <xr:revisionPtr revIDLastSave="0" documentId="13_ncr:1_{BB3B9936-029F-4784-906C-9B0F95ED1671}" xr6:coauthVersionLast="47" xr6:coauthVersionMax="47" xr10:uidLastSave="{00000000-0000-0000-0000-000000000000}"/>
  <bookViews>
    <workbookView xWindow="-120" yWindow="-120" windowWidth="29040" windowHeight="15720" tabRatio="664" xr2:uid="{00000000-000D-0000-FFFF-FFFF00000000}"/>
  </bookViews>
  <sheets>
    <sheet name="Title" sheetId="23" r:id="rId1"/>
    <sheet name="Cost Proposal Summary" sheetId="22" r:id="rId2"/>
    <sheet name="Staffing Rates" sheetId="25" r:id="rId3"/>
    <sheet name="Monthly Staffing Fixed Fee" sheetId="27" r:id="rId4"/>
    <sheet name="Facilities Lease and Operations" sheetId="32" r:id="rId5"/>
    <sheet name="Technology" sheetId="33" r:id="rId6"/>
    <sheet name="Implementation and Start-Up " sheetId="34" r:id="rId7"/>
  </sheets>
  <definedNames>
    <definedName name="_xlnm.Print_Area" localSheetId="1">'Cost Proposal Summary'!$A$1:$G$105</definedName>
    <definedName name="_xlnm.Print_Area" localSheetId="4">'Facilities Lease and Operations'!$A$1:$D$126</definedName>
    <definedName name="_xlnm.Print_Area" localSheetId="6">'Implementation and Start-Up '!$A$1:$F$119</definedName>
    <definedName name="_xlnm.Print_Area" localSheetId="2">'Staffing Rates'!$A$1:$H$32</definedName>
    <definedName name="_xlnm.Print_Area" localSheetId="5">Technology!$A$1:$F$119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34" l="1"/>
  <c r="F3" i="33"/>
  <c r="D3" i="32"/>
  <c r="M2" i="27"/>
  <c r="F2" i="25"/>
  <c r="C104" i="22"/>
  <c r="C103" i="22"/>
  <c r="C102" i="22"/>
  <c r="C96" i="22"/>
  <c r="C95" i="22"/>
  <c r="C94" i="22"/>
  <c r="C88" i="22"/>
  <c r="C87" i="22"/>
  <c r="C86" i="22"/>
  <c r="C80" i="22"/>
  <c r="C79" i="22"/>
  <c r="C78" i="22"/>
  <c r="C72" i="22"/>
  <c r="C71" i="22"/>
  <c r="C70" i="22"/>
  <c r="C64" i="22"/>
  <c r="C63" i="22"/>
  <c r="C62" i="22"/>
  <c r="C56" i="22"/>
  <c r="C55" i="22"/>
  <c r="C54" i="22"/>
  <c r="F54" i="22" s="1"/>
  <c r="G54" i="22" s="1"/>
  <c r="C48" i="22"/>
  <c r="C47" i="22"/>
  <c r="C46" i="22"/>
  <c r="F46" i="22" s="1"/>
  <c r="C40" i="22"/>
  <c r="C39" i="22"/>
  <c r="C38" i="22"/>
  <c r="C32" i="22"/>
  <c r="C31" i="22"/>
  <c r="C30" i="22"/>
  <c r="F30" i="22" s="1"/>
  <c r="C24" i="22"/>
  <c r="C23" i="22"/>
  <c r="F102" i="22"/>
  <c r="E102" i="22"/>
  <c r="D102" i="22"/>
  <c r="F94" i="22"/>
  <c r="E94" i="22"/>
  <c r="D94" i="22"/>
  <c r="F86" i="22"/>
  <c r="E86" i="22"/>
  <c r="G86" i="22" s="1"/>
  <c r="D86" i="22"/>
  <c r="F78" i="22"/>
  <c r="E78" i="22"/>
  <c r="G78" i="22" s="1"/>
  <c r="D78" i="22"/>
  <c r="F70" i="22"/>
  <c r="E70" i="22"/>
  <c r="D70" i="22"/>
  <c r="F62" i="22"/>
  <c r="E62" i="22"/>
  <c r="G62" i="22" s="1"/>
  <c r="D62" i="22"/>
  <c r="E54" i="22"/>
  <c r="D54" i="22"/>
  <c r="E46" i="22"/>
  <c r="G46" i="22" s="1"/>
  <c r="D46" i="22"/>
  <c r="F38" i="22"/>
  <c r="E38" i="22"/>
  <c r="G38" i="22" s="1"/>
  <c r="D38" i="22"/>
  <c r="E30" i="22"/>
  <c r="D30" i="22"/>
  <c r="F22" i="22"/>
  <c r="E22" i="22"/>
  <c r="D22" i="22"/>
  <c r="C22" i="22"/>
  <c r="C9" i="34"/>
  <c r="E118" i="34"/>
  <c r="E117" i="34"/>
  <c r="E116" i="34"/>
  <c r="E115" i="34"/>
  <c r="E114" i="34"/>
  <c r="E113" i="34"/>
  <c r="E119" i="34" s="1"/>
  <c r="E108" i="34"/>
  <c r="E109" i="34" s="1"/>
  <c r="E107" i="34"/>
  <c r="E106" i="34"/>
  <c r="E105" i="34"/>
  <c r="E104" i="34"/>
  <c r="E103" i="34"/>
  <c r="E98" i="34"/>
  <c r="E97" i="34"/>
  <c r="E96" i="34"/>
  <c r="E95" i="34"/>
  <c r="E99" i="34" s="1"/>
  <c r="E94" i="34"/>
  <c r="E93" i="34"/>
  <c r="E88" i="34"/>
  <c r="E87" i="34"/>
  <c r="E86" i="34"/>
  <c r="E85" i="34"/>
  <c r="E84" i="34"/>
  <c r="E83" i="34"/>
  <c r="E89" i="34" s="1"/>
  <c r="E79" i="34"/>
  <c r="E78" i="34"/>
  <c r="E77" i="34"/>
  <c r="E76" i="34"/>
  <c r="E75" i="34"/>
  <c r="E74" i="34"/>
  <c r="E73" i="34"/>
  <c r="E68" i="34"/>
  <c r="E67" i="34"/>
  <c r="E66" i="34"/>
  <c r="E65" i="34"/>
  <c r="E64" i="34"/>
  <c r="E63" i="34"/>
  <c r="E69" i="34" s="1"/>
  <c r="E58" i="34"/>
  <c r="E57" i="34"/>
  <c r="E56" i="34"/>
  <c r="E55" i="34"/>
  <c r="E54" i="34"/>
  <c r="E53" i="34"/>
  <c r="E59" i="34" s="1"/>
  <c r="E48" i="34"/>
  <c r="E47" i="34"/>
  <c r="E46" i="34"/>
  <c r="E45" i="34"/>
  <c r="E44" i="34"/>
  <c r="E43" i="34"/>
  <c r="E49" i="34" s="1"/>
  <c r="E38" i="34"/>
  <c r="E37" i="34"/>
  <c r="E39" i="34" s="1"/>
  <c r="E36" i="34"/>
  <c r="E35" i="34"/>
  <c r="E34" i="34"/>
  <c r="E33" i="34"/>
  <c r="E28" i="34"/>
  <c r="E27" i="34"/>
  <c r="E26" i="34"/>
  <c r="E25" i="34"/>
  <c r="E24" i="34"/>
  <c r="E29" i="34" s="1"/>
  <c r="E23" i="34"/>
  <c r="E18" i="34"/>
  <c r="E17" i="34"/>
  <c r="E16" i="34"/>
  <c r="E15" i="34"/>
  <c r="E14" i="34"/>
  <c r="E13" i="34"/>
  <c r="E19" i="34" s="1"/>
  <c r="C9" i="33"/>
  <c r="E118" i="33"/>
  <c r="E117" i="33"/>
  <c r="E116" i="33"/>
  <c r="E115" i="33"/>
  <c r="E114" i="33"/>
  <c r="E113" i="33"/>
  <c r="E119" i="33" s="1"/>
  <c r="E108" i="33"/>
  <c r="E107" i="33"/>
  <c r="E106" i="33"/>
  <c r="E105" i="33"/>
  <c r="E104" i="33"/>
  <c r="E103" i="33"/>
  <c r="E98" i="33"/>
  <c r="E97" i="33"/>
  <c r="E96" i="33"/>
  <c r="E95" i="33"/>
  <c r="E94" i="33"/>
  <c r="E93" i="33"/>
  <c r="E88" i="33"/>
  <c r="E87" i="33"/>
  <c r="E86" i="33"/>
  <c r="E85" i="33"/>
  <c r="E84" i="33"/>
  <c r="E83" i="33"/>
  <c r="E78" i="33"/>
  <c r="E77" i="33"/>
  <c r="E76" i="33"/>
  <c r="E75" i="33"/>
  <c r="E74" i="33"/>
  <c r="E73" i="33"/>
  <c r="E68" i="33"/>
  <c r="E67" i="33"/>
  <c r="E66" i="33"/>
  <c r="E65" i="33"/>
  <c r="E64" i="33"/>
  <c r="E63" i="33"/>
  <c r="E69" i="33" s="1"/>
  <c r="E58" i="33"/>
  <c r="E57" i="33"/>
  <c r="E56" i="33"/>
  <c r="E55" i="33"/>
  <c r="E54" i="33"/>
  <c r="E53" i="33"/>
  <c r="E48" i="33"/>
  <c r="E47" i="33"/>
  <c r="E46" i="33"/>
  <c r="E45" i="33"/>
  <c r="E44" i="33"/>
  <c r="E43" i="33"/>
  <c r="E38" i="33"/>
  <c r="E37" i="33"/>
  <c r="E36" i="33"/>
  <c r="E35" i="33"/>
  <c r="E34" i="33"/>
  <c r="E33" i="33"/>
  <c r="E28" i="33"/>
  <c r="E27" i="33"/>
  <c r="E26" i="33"/>
  <c r="E25" i="33"/>
  <c r="E24" i="33"/>
  <c r="E23" i="33"/>
  <c r="E18" i="33"/>
  <c r="E17" i="33"/>
  <c r="E16" i="33"/>
  <c r="E15" i="33"/>
  <c r="E14" i="33"/>
  <c r="E13" i="33"/>
  <c r="E19" i="33" s="1"/>
  <c r="C15" i="32"/>
  <c r="C16" i="32" s="1"/>
  <c r="C14" i="32"/>
  <c r="C13" i="32"/>
  <c r="C12" i="32"/>
  <c r="C11" i="32"/>
  <c r="C10" i="32"/>
  <c r="C126" i="32"/>
  <c r="C116" i="32"/>
  <c r="C106" i="32"/>
  <c r="C96" i="32"/>
  <c r="C86" i="32"/>
  <c r="C76" i="32"/>
  <c r="C66" i="32"/>
  <c r="C56" i="32"/>
  <c r="C46" i="32"/>
  <c r="C36" i="32"/>
  <c r="C26" i="32"/>
  <c r="D65" i="27"/>
  <c r="F65" i="27" s="1"/>
  <c r="D64" i="27"/>
  <c r="G64" i="27" s="1"/>
  <c r="D63" i="27"/>
  <c r="H63" i="27" s="1"/>
  <c r="D62" i="27"/>
  <c r="I62" i="27" s="1"/>
  <c r="D61" i="27"/>
  <c r="J61" i="27" s="1"/>
  <c r="D60" i="27"/>
  <c r="K60" i="27" s="1"/>
  <c r="D59" i="27"/>
  <c r="L59" i="27" s="1"/>
  <c r="D58" i="27"/>
  <c r="M58" i="27" s="1"/>
  <c r="D57" i="27"/>
  <c r="N57" i="27" s="1"/>
  <c r="D56" i="27"/>
  <c r="O56" i="27" s="1"/>
  <c r="D55" i="27"/>
  <c r="F55" i="27" s="1"/>
  <c r="D54" i="27"/>
  <c r="G54" i="27" s="1"/>
  <c r="D53" i="27"/>
  <c r="H53" i="27" s="1"/>
  <c r="D52" i="27"/>
  <c r="I52" i="27" s="1"/>
  <c r="D51" i="27"/>
  <c r="J51" i="27" s="1"/>
  <c r="D50" i="27"/>
  <c r="K50" i="27" s="1"/>
  <c r="D49" i="27"/>
  <c r="L49" i="27" s="1"/>
  <c r="D48" i="27"/>
  <c r="M48" i="27" s="1"/>
  <c r="D47" i="27"/>
  <c r="N47" i="27" s="1"/>
  <c r="D46" i="27"/>
  <c r="O46" i="27" s="1"/>
  <c r="C65" i="27"/>
  <c r="C64" i="27"/>
  <c r="C63" i="27"/>
  <c r="C62" i="27"/>
  <c r="C61" i="27"/>
  <c r="C60" i="27"/>
  <c r="C59" i="27"/>
  <c r="C58" i="27"/>
  <c r="C57" i="27"/>
  <c r="C56" i="27"/>
  <c r="C55" i="27"/>
  <c r="C54" i="27"/>
  <c r="C52" i="27"/>
  <c r="C51" i="27"/>
  <c r="C50" i="27"/>
  <c r="C49" i="27"/>
  <c r="C48" i="27"/>
  <c r="C47" i="27"/>
  <c r="C46" i="27"/>
  <c r="P39" i="27"/>
  <c r="P38" i="27"/>
  <c r="P37" i="27"/>
  <c r="P36" i="27"/>
  <c r="P35" i="27"/>
  <c r="P34" i="27"/>
  <c r="P33" i="27"/>
  <c r="P32" i="27"/>
  <c r="P31" i="27"/>
  <c r="P30" i="27"/>
  <c r="P29" i="27"/>
  <c r="P28" i="27"/>
  <c r="P27" i="27"/>
  <c r="P26" i="27"/>
  <c r="P25" i="27"/>
  <c r="P24" i="27"/>
  <c r="P23" i="27"/>
  <c r="P22" i="27"/>
  <c r="P21" i="27"/>
  <c r="O40" i="27"/>
  <c r="O41" i="27" s="1"/>
  <c r="E40" i="27"/>
  <c r="E41" i="27" s="1"/>
  <c r="P20" i="27"/>
  <c r="P19" i="27"/>
  <c r="N40" i="27"/>
  <c r="N41" i="27" s="1"/>
  <c r="M40" i="27"/>
  <c r="M41" i="27" s="1"/>
  <c r="L40" i="27"/>
  <c r="L41" i="27" s="1"/>
  <c r="K40" i="27"/>
  <c r="K41" i="27" s="1"/>
  <c r="J40" i="27"/>
  <c r="J41" i="27" s="1"/>
  <c r="I40" i="27"/>
  <c r="I41" i="27" s="1"/>
  <c r="H40" i="27"/>
  <c r="H41" i="27" s="1"/>
  <c r="G40" i="27"/>
  <c r="G41" i="27" s="1"/>
  <c r="F40" i="27"/>
  <c r="F41" i="27" s="1"/>
  <c r="F16" i="22"/>
  <c r="E16" i="22"/>
  <c r="D16" i="22"/>
  <c r="C16" i="22"/>
  <c r="F15" i="22"/>
  <c r="E15" i="22"/>
  <c r="D15" i="22"/>
  <c r="C15" i="22"/>
  <c r="C14" i="22"/>
  <c r="G104" i="22"/>
  <c r="G103" i="22"/>
  <c r="G102" i="22"/>
  <c r="G96" i="22"/>
  <c r="G95" i="22"/>
  <c r="G88" i="22"/>
  <c r="G87" i="22"/>
  <c r="G80" i="22"/>
  <c r="G79" i="22"/>
  <c r="G72" i="22"/>
  <c r="G71" i="22"/>
  <c r="G70" i="22"/>
  <c r="G64" i="22"/>
  <c r="G63" i="22"/>
  <c r="G56" i="22"/>
  <c r="G55" i="22"/>
  <c r="G48" i="22"/>
  <c r="G47" i="22"/>
  <c r="G40" i="22"/>
  <c r="G39" i="22"/>
  <c r="G32" i="22"/>
  <c r="G31" i="22"/>
  <c r="G24" i="22"/>
  <c r="G23" i="22"/>
  <c r="G22" i="22"/>
  <c r="D14" i="22" l="1"/>
  <c r="F14" i="22"/>
  <c r="G30" i="22"/>
  <c r="G15" i="22"/>
  <c r="G16" i="22"/>
  <c r="E14" i="22"/>
  <c r="G14" i="22" s="1"/>
  <c r="E49" i="33"/>
  <c r="E99" i="33"/>
  <c r="E39" i="33"/>
  <c r="E59" i="33"/>
  <c r="E109" i="33"/>
  <c r="E89" i="33"/>
  <c r="E29" i="33"/>
  <c r="E79" i="33"/>
  <c r="F48" i="27"/>
  <c r="L53" i="27"/>
  <c r="M53" i="27"/>
  <c r="N53" i="27"/>
  <c r="J56" i="27"/>
  <c r="H54" i="27"/>
  <c r="M61" i="27"/>
  <c r="I64" i="27"/>
  <c r="J46" i="27"/>
  <c r="K46" i="27"/>
  <c r="I56" i="27"/>
  <c r="H64" i="27"/>
  <c r="K56" i="27"/>
  <c r="L56" i="27"/>
  <c r="F58" i="27"/>
  <c r="G58" i="27"/>
  <c r="G48" i="27"/>
  <c r="J55" i="27"/>
  <c r="N61" i="27"/>
  <c r="H13" i="27"/>
  <c r="H65" i="27"/>
  <c r="I65" i="27"/>
  <c r="J65" i="27"/>
  <c r="H55" i="27"/>
  <c r="I55" i="27"/>
  <c r="N48" i="27"/>
  <c r="K55" i="27"/>
  <c r="M63" i="27"/>
  <c r="I13" i="27"/>
  <c r="I46" i="27"/>
  <c r="G55" i="27"/>
  <c r="L46" i="27"/>
  <c r="K65" i="27"/>
  <c r="L65" i="27"/>
  <c r="M51" i="27"/>
  <c r="H56" i="27"/>
  <c r="N63" i="27"/>
  <c r="J13" i="27"/>
  <c r="K13" i="27"/>
  <c r="L62" i="27"/>
  <c r="M62" i="27"/>
  <c r="L51" i="27"/>
  <c r="K53" i="27"/>
  <c r="N54" i="27"/>
  <c r="K61" i="27"/>
  <c r="L63" i="27"/>
  <c r="G65" i="27"/>
  <c r="N51" i="27"/>
  <c r="L52" i="27"/>
  <c r="M13" i="27"/>
  <c r="M52" i="27"/>
  <c r="M65" i="27"/>
  <c r="F46" i="27"/>
  <c r="L50" i="27"/>
  <c r="N52" i="27"/>
  <c r="K54" i="27"/>
  <c r="M55" i="27"/>
  <c r="N58" i="27"/>
  <c r="I63" i="27"/>
  <c r="L64" i="27"/>
  <c r="O13" i="27"/>
  <c r="J52" i="27"/>
  <c r="J62" i="27"/>
  <c r="K52" i="27"/>
  <c r="I54" i="27"/>
  <c r="J64" i="27"/>
  <c r="J54" i="27"/>
  <c r="K64" i="27"/>
  <c r="G46" i="27"/>
  <c r="N50" i="27"/>
  <c r="I53" i="27"/>
  <c r="L54" i="27"/>
  <c r="F56" i="27"/>
  <c r="L60" i="27"/>
  <c r="J63" i="27"/>
  <c r="M64" i="27"/>
  <c r="F13" i="27"/>
  <c r="L13" i="27"/>
  <c r="L55" i="27"/>
  <c r="N62" i="27"/>
  <c r="N13" i="27"/>
  <c r="H46" i="27"/>
  <c r="K51" i="27"/>
  <c r="J53" i="27"/>
  <c r="M54" i="27"/>
  <c r="G56" i="27"/>
  <c r="N60" i="27"/>
  <c r="K63" i="27"/>
  <c r="N64" i="27"/>
  <c r="G13" i="27"/>
  <c r="E13" i="27"/>
  <c r="E47" i="27"/>
  <c r="O47" i="27"/>
  <c r="M49" i="27"/>
  <c r="E57" i="27"/>
  <c r="O57" i="27"/>
  <c r="M59" i="27"/>
  <c r="F47" i="27"/>
  <c r="E48" i="27"/>
  <c r="O48" i="27"/>
  <c r="N49" i="27"/>
  <c r="M50" i="27"/>
  <c r="F57" i="27"/>
  <c r="E58" i="27"/>
  <c r="O58" i="27"/>
  <c r="N59" i="27"/>
  <c r="M60" i="27"/>
  <c r="L61" i="27"/>
  <c r="K62" i="27"/>
  <c r="O49" i="27"/>
  <c r="E59" i="27"/>
  <c r="H47" i="27"/>
  <c r="E50" i="27"/>
  <c r="E60" i="27"/>
  <c r="O60" i="27"/>
  <c r="F50" i="27"/>
  <c r="G59" i="27"/>
  <c r="G50" i="27"/>
  <c r="J48" i="27"/>
  <c r="F52" i="27"/>
  <c r="H60" i="27"/>
  <c r="O63" i="27"/>
  <c r="M46" i="27"/>
  <c r="L47" i="27"/>
  <c r="K48" i="27"/>
  <c r="J49" i="27"/>
  <c r="I50" i="27"/>
  <c r="H51" i="27"/>
  <c r="G52" i="27"/>
  <c r="F53" i="27"/>
  <c r="E54" i="27"/>
  <c r="O54" i="27"/>
  <c r="N55" i="27"/>
  <c r="M56" i="27"/>
  <c r="L57" i="27"/>
  <c r="K58" i="27"/>
  <c r="J59" i="27"/>
  <c r="I60" i="27"/>
  <c r="H61" i="27"/>
  <c r="G62" i="27"/>
  <c r="F63" i="27"/>
  <c r="E64" i="27"/>
  <c r="O64" i="27"/>
  <c r="N65" i="27"/>
  <c r="I47" i="27"/>
  <c r="G49" i="27"/>
  <c r="E51" i="27"/>
  <c r="I57" i="27"/>
  <c r="E61" i="27"/>
  <c r="J47" i="27"/>
  <c r="I48" i="27"/>
  <c r="H49" i="27"/>
  <c r="E52" i="27"/>
  <c r="O52" i="27"/>
  <c r="O62" i="27"/>
  <c r="K47" i="27"/>
  <c r="H50" i="27"/>
  <c r="J58" i="27"/>
  <c r="G61" i="27"/>
  <c r="E63" i="27"/>
  <c r="N46" i="27"/>
  <c r="M47" i="27"/>
  <c r="L48" i="27"/>
  <c r="K49" i="27"/>
  <c r="J50" i="27"/>
  <c r="I51" i="27"/>
  <c r="H52" i="27"/>
  <c r="G53" i="27"/>
  <c r="F54" i="27"/>
  <c r="E55" i="27"/>
  <c r="O55" i="27"/>
  <c r="N56" i="27"/>
  <c r="M57" i="27"/>
  <c r="L58" i="27"/>
  <c r="K59" i="27"/>
  <c r="J60" i="27"/>
  <c r="I61" i="27"/>
  <c r="H62" i="27"/>
  <c r="G63" i="27"/>
  <c r="F64" i="27"/>
  <c r="E65" i="27"/>
  <c r="O65" i="27"/>
  <c r="G47" i="27"/>
  <c r="E49" i="27"/>
  <c r="G57" i="27"/>
  <c r="O59" i="27"/>
  <c r="F49" i="27"/>
  <c r="O50" i="27"/>
  <c r="H57" i="27"/>
  <c r="F59" i="27"/>
  <c r="H48" i="27"/>
  <c r="O51" i="27"/>
  <c r="H58" i="27"/>
  <c r="F60" i="27"/>
  <c r="O61" i="27"/>
  <c r="F51" i="27"/>
  <c r="J57" i="27"/>
  <c r="I58" i="27"/>
  <c r="H59" i="27"/>
  <c r="G60" i="27"/>
  <c r="F61" i="27"/>
  <c r="E62" i="27"/>
  <c r="I49" i="27"/>
  <c r="G51" i="27"/>
  <c r="E53" i="27"/>
  <c r="O53" i="27"/>
  <c r="K57" i="27"/>
  <c r="I59" i="27"/>
  <c r="F62" i="27"/>
  <c r="E46" i="27"/>
  <c r="E56" i="27"/>
  <c r="P40" i="27"/>
  <c r="P41" i="27" s="1"/>
  <c r="N66" i="27" l="1"/>
  <c r="N14" i="27" s="1"/>
  <c r="C93" i="22" s="1"/>
  <c r="P65" i="27"/>
  <c r="P53" i="27"/>
  <c r="P50" i="27"/>
  <c r="P56" i="27"/>
  <c r="P46" i="27"/>
  <c r="L66" i="27"/>
  <c r="L14" i="27" s="1"/>
  <c r="C77" i="22" s="1"/>
  <c r="P60" i="27"/>
  <c r="P58" i="27"/>
  <c r="P63" i="27"/>
  <c r="M66" i="27"/>
  <c r="M14" i="27" s="1"/>
  <c r="C85" i="22" s="1"/>
  <c r="J66" i="27"/>
  <c r="J14" i="27" s="1"/>
  <c r="C61" i="22" s="1"/>
  <c r="P52" i="27"/>
  <c r="G66" i="27"/>
  <c r="G14" i="27" s="1"/>
  <c r="C37" i="22" s="1"/>
  <c r="F66" i="27"/>
  <c r="F14" i="27" s="1"/>
  <c r="C29" i="22" s="1"/>
  <c r="P13" i="27"/>
  <c r="P61" i="27"/>
  <c r="H66" i="27"/>
  <c r="H14" i="27" s="1"/>
  <c r="C45" i="22" s="1"/>
  <c r="P51" i="27"/>
  <c r="I66" i="27"/>
  <c r="I14" i="27" s="1"/>
  <c r="C53" i="22" s="1"/>
  <c r="P64" i="27"/>
  <c r="P55" i="27"/>
  <c r="P62" i="27"/>
  <c r="P48" i="27"/>
  <c r="K66" i="27"/>
  <c r="K14" i="27" s="1"/>
  <c r="C69" i="22" s="1"/>
  <c r="P57" i="27"/>
  <c r="O66" i="27"/>
  <c r="O14" i="27" s="1"/>
  <c r="C101" i="22" s="1"/>
  <c r="P59" i="27"/>
  <c r="E66" i="27"/>
  <c r="E14" i="27" s="1"/>
  <c r="C21" i="22" s="1"/>
  <c r="P47" i="27"/>
  <c r="P49" i="27"/>
  <c r="P54" i="27"/>
  <c r="D77" i="22" l="1"/>
  <c r="C81" i="22"/>
  <c r="C49" i="22"/>
  <c r="D45" i="22"/>
  <c r="E21" i="22"/>
  <c r="F21" i="22"/>
  <c r="F25" i="22" s="1"/>
  <c r="C13" i="22"/>
  <c r="C17" i="22" s="1"/>
  <c r="C25" i="22"/>
  <c r="G21" i="22"/>
  <c r="G25" i="22" s="1"/>
  <c r="D21" i="22"/>
  <c r="C41" i="22"/>
  <c r="D37" i="22"/>
  <c r="C105" i="22"/>
  <c r="D101" i="22"/>
  <c r="D85" i="22"/>
  <c r="C89" i="22"/>
  <c r="D53" i="22"/>
  <c r="C57" i="22"/>
  <c r="D29" i="22"/>
  <c r="C33" i="22"/>
  <c r="C73" i="22"/>
  <c r="D69" i="22"/>
  <c r="D93" i="22"/>
  <c r="D61" i="22"/>
  <c r="C65" i="22"/>
  <c r="P66" i="27"/>
  <c r="P14" i="27"/>
  <c r="D9" i="27" s="1"/>
  <c r="E53" i="22" l="1"/>
  <c r="D57" i="22"/>
  <c r="E25" i="22"/>
  <c r="D65" i="22"/>
  <c r="E61" i="22"/>
  <c r="D49" i="22"/>
  <c r="E45" i="22"/>
  <c r="E85" i="22"/>
  <c r="D89" i="22"/>
  <c r="E93" i="22"/>
  <c r="D97" i="22"/>
  <c r="E101" i="22"/>
  <c r="D105" i="22"/>
  <c r="D41" i="22"/>
  <c r="E37" i="22"/>
  <c r="E77" i="22"/>
  <c r="D81" i="22"/>
  <c r="E29" i="22"/>
  <c r="D33" i="22"/>
  <c r="E69" i="22"/>
  <c r="D73" i="22"/>
  <c r="D25" i="22"/>
  <c r="D13" i="22"/>
  <c r="D17" i="22" s="1"/>
  <c r="F93" i="22" l="1"/>
  <c r="F97" i="22" s="1"/>
  <c r="E97" i="22"/>
  <c r="G93" i="22"/>
  <c r="F85" i="22"/>
  <c r="F89" i="22" s="1"/>
  <c r="E89" i="22"/>
  <c r="G85" i="22"/>
  <c r="G89" i="22" s="1"/>
  <c r="F29" i="22"/>
  <c r="E33" i="22"/>
  <c r="G29" i="22"/>
  <c r="G33" i="22" s="1"/>
  <c r="E49" i="22"/>
  <c r="F45" i="22"/>
  <c r="E81" i="22"/>
  <c r="F77" i="22"/>
  <c r="F81" i="22" s="1"/>
  <c r="F61" i="22"/>
  <c r="E65" i="22"/>
  <c r="F37" i="22"/>
  <c r="F41" i="22" s="1"/>
  <c r="E41" i="22"/>
  <c r="G37" i="22"/>
  <c r="G41" i="22" s="1"/>
  <c r="E73" i="22"/>
  <c r="F69" i="22"/>
  <c r="F73" i="22" s="1"/>
  <c r="G69" i="22"/>
  <c r="G73" i="22" s="1"/>
  <c r="E13" i="22"/>
  <c r="F101" i="22"/>
  <c r="F105" i="22" s="1"/>
  <c r="E105" i="22"/>
  <c r="G77" i="22"/>
  <c r="G81" i="22" s="1"/>
  <c r="F53" i="22"/>
  <c r="E57" i="22"/>
  <c r="C23" i="27"/>
  <c r="F33" i="22" l="1"/>
  <c r="F13" i="22"/>
  <c r="F17" i="22" s="1"/>
  <c r="E17" i="22"/>
  <c r="G13" i="22"/>
  <c r="G17" i="22" s="1"/>
  <c r="C9" i="22" s="1"/>
  <c r="F49" i="22"/>
  <c r="G45" i="22"/>
  <c r="G49" i="22" s="1"/>
  <c r="F57" i="22"/>
  <c r="G53" i="22"/>
  <c r="G57" i="22" s="1"/>
  <c r="F65" i="22"/>
  <c r="G61" i="22"/>
  <c r="G65" i="22" s="1"/>
  <c r="G101" i="22"/>
  <c r="G105" i="22" s="1"/>
  <c r="C26" i="27"/>
  <c r="C28" i="27"/>
  <c r="C29" i="27"/>
  <c r="C30" i="27"/>
  <c r="C31" i="27"/>
  <c r="C32" i="27"/>
  <c r="C33" i="27"/>
  <c r="C34" i="27"/>
  <c r="C35" i="27"/>
  <c r="C36" i="27"/>
  <c r="C37" i="27"/>
  <c r="C38" i="27"/>
  <c r="C39" i="27"/>
  <c r="C25" i="27"/>
  <c r="C24" i="27"/>
  <c r="D34" i="27" l="1"/>
  <c r="D35" i="27"/>
  <c r="D36" i="27"/>
  <c r="D37" i="27"/>
  <c r="D38" i="27"/>
  <c r="D39" i="27"/>
  <c r="D23" i="27" l="1"/>
  <c r="C21" i="27"/>
  <c r="C22" i="27"/>
  <c r="C20" i="27"/>
  <c r="D21" i="27" l="1"/>
  <c r="D22" i="27"/>
  <c r="D24" i="27"/>
  <c r="D25" i="27"/>
  <c r="D26" i="27"/>
  <c r="D28" i="27"/>
  <c r="D29" i="27"/>
  <c r="D30" i="27"/>
  <c r="D31" i="27"/>
  <c r="D32" i="27"/>
  <c r="D33" i="27"/>
  <c r="G94" i="22" l="1"/>
  <c r="G97" i="22" s="1"/>
  <c r="C97" i="22"/>
</calcChain>
</file>

<file path=xl/sharedStrings.xml><?xml version="1.0" encoding="utf-8"?>
<sst xmlns="http://schemas.openxmlformats.org/spreadsheetml/2006/main" count="573" uniqueCount="135">
  <si>
    <t>Please Complete Yellow Shaded Regions</t>
  </si>
  <si>
    <t>Respondent Name:</t>
  </si>
  <si>
    <t>State of Indiana</t>
  </si>
  <si>
    <t>Office of Early Childhood and Out of School Learning (OECOSL)</t>
  </si>
  <si>
    <t>State of Indiana Office of Early Childhood and Out of School Learning</t>
  </si>
  <si>
    <t>Total</t>
  </si>
  <si>
    <t>Attachment D - Cost Proposal Template</t>
  </si>
  <si>
    <t>Position Title</t>
  </si>
  <si>
    <t>Position Description</t>
  </si>
  <si>
    <t>Table 1: Staffing</t>
  </si>
  <si>
    <t>No.</t>
  </si>
  <si>
    <t>Example - Analyst</t>
  </si>
  <si>
    <t>Cost Proposal Summary</t>
  </si>
  <si>
    <t>Organizes collected data; analyzes data; assists in developing reports</t>
  </si>
  <si>
    <t>Cost Description</t>
  </si>
  <si>
    <t>Staffing Rates</t>
  </si>
  <si>
    <t xml:space="preserve">Central and Regional Eligibility Offices RFP </t>
  </si>
  <si>
    <t>Cost Category</t>
  </si>
  <si>
    <t>Total Bid Amount (4 Years)</t>
  </si>
  <si>
    <t>Table 1: Cost Proposal Summary (All Offices)</t>
  </si>
  <si>
    <t>Contract Year 1 
(10/1/26 to 9/30/27)</t>
  </si>
  <si>
    <t>Contract Year 2
(10/1/27 to 9/30/28)</t>
  </si>
  <si>
    <t>Contract Year 4 
(10/1/29 to 9/30/30)</t>
  </si>
  <si>
    <t>Staffing Fixed Fee</t>
  </si>
  <si>
    <t>Technology Costs (One-Time)</t>
  </si>
  <si>
    <t>Facilities Lease and Operations (Pass-Through)</t>
  </si>
  <si>
    <t>Implementation and Start-Up Costs (One-Time)</t>
  </si>
  <si>
    <t>Table 2A: Cost Proposal Summary (Central Eligibility Office)</t>
  </si>
  <si>
    <t>Table 2B: Cost Proposal Summary (Lake County Regional Eligibility Office)</t>
  </si>
  <si>
    <t>Table 2C: Cost Proposal Summary (St. Joseph County Regional Eligibility Office)</t>
  </si>
  <si>
    <t>Table 2D: Cost Proposal Summary (Allen County Regional Eligibility Office)</t>
  </si>
  <si>
    <t>Table 2E: Cost Proposal Summary (Madison County Regional Eligibility Office)</t>
  </si>
  <si>
    <t>Table 2F: Cost Proposal Summary (Marion County Regional Eligibility Office)</t>
  </si>
  <si>
    <t>Table 2G: Cost Proposal Summary (Vigo County Regional Eligibility Office)</t>
  </si>
  <si>
    <t>Table 2H: Cost Proposal Summary (Vanderburgh County Regional Eligibility Office)</t>
  </si>
  <si>
    <t>Table 2I: Cost Proposal Summary (Clark County Regional Eligibility Office)</t>
  </si>
  <si>
    <t>Table 2J: Cost Proposal Summary (Tippecanoe County Regional Eligibility Office)</t>
  </si>
  <si>
    <t>Table 2K: Cost Proposal Summary (Bartholomew County Regional Eligibility Office)</t>
  </si>
  <si>
    <r>
      <t>RFP</t>
    </r>
    <r>
      <rPr>
        <b/>
        <sz val="11"/>
        <color rgb="FFFF0000"/>
        <rFont val="Arial"/>
        <family val="2"/>
      </rPr>
      <t xml:space="preserve"> XXXXXX</t>
    </r>
  </si>
  <si>
    <t>Program Director</t>
  </si>
  <si>
    <t>Regional Eligibility Office (REO) Program Manager</t>
  </si>
  <si>
    <t>Eligibility Specialist</t>
  </si>
  <si>
    <t>Customer Service Representative</t>
  </si>
  <si>
    <t>Quality Assurance Specialist</t>
  </si>
  <si>
    <t>Facilities Manager</t>
  </si>
  <si>
    <t>Human Resources (HR) Lead</t>
  </si>
  <si>
    <r>
      <t>Local Office Liaison</t>
    </r>
    <r>
      <rPr>
        <vertAlign val="superscript"/>
        <sz val="11"/>
        <color theme="1"/>
        <rFont val="Arial"/>
        <family val="2"/>
      </rPr>
      <t>2</t>
    </r>
  </si>
  <si>
    <r>
      <t>Annual Salary</t>
    </r>
    <r>
      <rPr>
        <b/>
        <vertAlign val="superscript"/>
        <sz val="11"/>
        <rFont val="Arial"/>
        <family val="2"/>
      </rPr>
      <t>1</t>
    </r>
  </si>
  <si>
    <r>
      <rPr>
        <vertAlign val="superscript"/>
        <sz val="11"/>
        <rFont val="Arial"/>
        <family val="2"/>
      </rPr>
      <t>1</t>
    </r>
    <r>
      <rPr>
        <sz val="11"/>
        <rFont val="Arial"/>
        <family val="2"/>
      </rPr>
      <t>Inclusive of any and all benefits</t>
    </r>
  </si>
  <si>
    <r>
      <t xml:space="preserve">RFP </t>
    </r>
    <r>
      <rPr>
        <b/>
        <sz val="11"/>
        <color rgb="FFFF0000"/>
        <rFont val="Arial"/>
        <family val="2"/>
      </rPr>
      <t>XXXXXXXXX</t>
    </r>
  </si>
  <si>
    <t>Minimum Staffing Requirement (FTEs)</t>
  </si>
  <si>
    <t>Number of Proposed FTEs</t>
  </si>
  <si>
    <t>Central Eligibility Office</t>
  </si>
  <si>
    <t>Lake County Regional Eligibility Office</t>
  </si>
  <si>
    <t>St. Joseph County Regional Eligibility Office</t>
  </si>
  <si>
    <t>Allen County Regional Eligibility Office</t>
  </si>
  <si>
    <t>Madison County Regional Eligibility Office</t>
  </si>
  <si>
    <t>Marion County Regional Eligibility Office</t>
  </si>
  <si>
    <t>Vigo County Regional Eligibility Office</t>
  </si>
  <si>
    <t>Vanderburgh County Regional Eligibility Office</t>
  </si>
  <si>
    <t>Clark County Regional Eligibility Office</t>
  </si>
  <si>
    <t>Tippecanoe County Regional Eligibility Office</t>
  </si>
  <si>
    <t>Bartholomew County Regional Eligibility Office</t>
  </si>
  <si>
    <t>Annual Salary</t>
  </si>
  <si>
    <t>Annual Cost</t>
  </si>
  <si>
    <t>Total Staffing Cost (Annual)</t>
  </si>
  <si>
    <t>Table 1: Monthly Staffing Fixed Fee</t>
  </si>
  <si>
    <t>Monthly Staffing Fixed Fee</t>
  </si>
  <si>
    <r>
      <t xml:space="preserve">Instructions: </t>
    </r>
    <r>
      <rPr>
        <sz val="11"/>
        <rFont val="Arial"/>
        <family val="2"/>
      </rPr>
      <t xml:space="preserve">Respondents must fill in their name in the yellow-shaded cell. Cells shaded in white, grey, or blue shall not be altered. All blue cells will populate automatically from other tabs.
Respondents will be evaluated based on their "Total Bid Amount." This Total Bid Amount is calculated based on information entered in other tabs. </t>
    </r>
    <r>
      <rPr>
        <b/>
        <sz val="11"/>
        <rFont val="Arial"/>
        <family val="2"/>
      </rPr>
      <t>All costs associated with this Contract must be captured in the Total Bid Amount.</t>
    </r>
  </si>
  <si>
    <r>
      <t xml:space="preserve">Instructions: </t>
    </r>
    <r>
      <rPr>
        <sz val="11"/>
        <rFont val="Arial"/>
        <family val="2"/>
      </rPr>
      <t>Please fill in the cells shaded yellow. Respondents need only to fill in Position Description and Annual Salary (inclusive of any and all benefits) for each Position Title. In addition to the Key Personnel positions included in the Scope of Work, Respondents may add any additional proposed Position Titles, with corresponding Position Descriptions and Annual Salaries. All blue cells will fill in automatically based on the information entered by Respondents. The information in this tab will be used in the following tab to calculate the Monthly Staffing Fixed Fee.</t>
    </r>
  </si>
  <si>
    <t>Table 2: Number of Proposed FTEs and Annual Staffing Costs Summary</t>
  </si>
  <si>
    <t>Total Proposed FTEs</t>
  </si>
  <si>
    <r>
      <rPr>
        <b/>
        <sz val="11"/>
        <rFont val="Arial"/>
        <family val="2"/>
      </rPr>
      <t xml:space="preserve">Instructions: </t>
    </r>
    <r>
      <rPr>
        <sz val="11"/>
        <rFont val="Arial"/>
        <family val="2"/>
      </rPr>
      <t>Please fill in the cells shaded yellow. Cells shaded in white, grey, or blue shall not be altered. Note that the blue cells will populate automatically. Position Titles and Annual Salaries will populate automatically from the "Staffing Rates" tab. Respondents need only to fill in their Number of Proposed FTEs for their listed Position Titles for each Regional Eligibility Office and the Central Eligibility Office. If a position is not required for a certain Eligibility Office, then you may enter "0." Respondents must meet or exceed the Minimum Staffing Requirements (FTE) listed for each Eligibility Office in Table 3 below. Annual Staffing Costs amounts will be calculated automatically. Please note that while Annual Salaries are included in this Cost Proposal to help calculate the Total Bid Amount, actual payments shall be completed on a fixed-fee monthly basis according to the Monthly Staffing Fixed Fee dollar amount listed in Table 1.
The number and composition of FTEs required during the course of the Contract shall be determined by the State. As of the anticipated operational start date of this Contract (October 1, 2026), the State anticipates a total of 82 FTEs, in accordance with the Minimum Staffing Requirements listed in Scope of Work Section 10.2. The State reserves the right to adjust the number and composition of FTEs assigned under this Contract. The State shall provide the Contractor with at least ninety (90) calendar days’ written notice prior to any adjustment. Corresponding changes to the fixed monthly fee shall be made on a pro rata basis, reflecting the revised number of FTEs and their associated annual salaries, effective on the first day of the month following the adjustment period. 
Please note that an FTE is defined as an employee that is scheduled to work 40 hours each week for all business days in any and all given months. Additionally, note that trainees and part-time employees cannot be fully counted as an FTE (see Sections 7.2 and 15.2 in the Scope of Work for more information).</t>
    </r>
  </si>
  <si>
    <t>Table 3: Number of Proposed FTEs by Office and Position</t>
  </si>
  <si>
    <t>Table 4: Annual Staffing Costs by Office and Position</t>
  </si>
  <si>
    <t>Facilities Lease and Operations</t>
  </si>
  <si>
    <r>
      <t xml:space="preserve">RFP </t>
    </r>
    <r>
      <rPr>
        <b/>
        <sz val="11"/>
        <color rgb="FFFF0000"/>
        <rFont val="Arial"/>
        <family val="2"/>
      </rPr>
      <t>XXXXXXX</t>
    </r>
  </si>
  <si>
    <t>Local Office Liaison</t>
  </si>
  <si>
    <t>Lease/Rent</t>
  </si>
  <si>
    <t>Utilities</t>
  </si>
  <si>
    <t>Maintenance &amp; Repairs</t>
  </si>
  <si>
    <t>Janitorial Services</t>
  </si>
  <si>
    <t>Security</t>
  </si>
  <si>
    <t>Other Facility and Operations Costs</t>
  </si>
  <si>
    <t>Table 1: Annual Facilities Lease and Operations Costs (All Offices)</t>
  </si>
  <si>
    <t>Table 2A: Annual Facilities Lease and Operations Costs (Central Eligibility Office)</t>
  </si>
  <si>
    <t>Table 2B: Annual Facilities Lease and Operations Costs (Lake County Regional Eligibility Office)</t>
  </si>
  <si>
    <t>Table 2C: Annual Facilities Lease and Operations Costs (St. Joseph County Regional Eligibility Office)</t>
  </si>
  <si>
    <t>Table 2D: Annual Facilities Lease and Operations Costs (Allen County Regional Eligibility Office)</t>
  </si>
  <si>
    <t>Table 2E: Annual Facilities Lease and Operations Costs (Madison County Regional Eligibility Office)</t>
  </si>
  <si>
    <t>Table 2F: Annual Facilities Lease and Operations Costs (Marion County Regional Eligibility Office)</t>
  </si>
  <si>
    <t>Table 2G: Annual Facilities Lease and Operations Costs (Vigo County Regional Eligibility Office)</t>
  </si>
  <si>
    <t>Table 2H: Annual Facilities Lease and Operations Costs (Vanderburgh County Regional Eligibility Office)</t>
  </si>
  <si>
    <t>Table 2I: Annual Facilities Lease and Operations Costs (Clark County Regional Eligibility Office)</t>
  </si>
  <si>
    <t>Table 2J: Annual Facilities Lease and Operations Costs (Tippecanoe County Regional Eligibility Office)</t>
  </si>
  <si>
    <t>Table 2K: Annual Facilities Lease and Operations Costs (Bartholomew County Regional Eligibility Office)</t>
  </si>
  <si>
    <t>Table 1: One-Time Technology Costs (All Offices)</t>
  </si>
  <si>
    <t>Table 2A: One-Time Technology Costs (Central Eligibility Office)</t>
  </si>
  <si>
    <t>Quantity</t>
  </si>
  <si>
    <t>Unit Cost</t>
  </si>
  <si>
    <t>Total Cost</t>
  </si>
  <si>
    <t>Technology Item</t>
  </si>
  <si>
    <t>Table 2B: One-Time Technology Costs (Lake County Regional Eligibility Office)</t>
  </si>
  <si>
    <t>Table 2C: One-Time Technology Costs (St. Joseph County Regional Eligibility Office)</t>
  </si>
  <si>
    <t>Table 2D: One-Time Technology Costs (Allen County Regional Eligibility Office)</t>
  </si>
  <si>
    <t>Table 2E: One-Time Technology Costs (Madison County Regional Eligibility Office)</t>
  </si>
  <si>
    <t>Table 2F: One-Time Technology Costs (Marion County Regional Eligibility Office)</t>
  </si>
  <si>
    <t>Table 2G: One-Time Technology Costs (Vigo County Regional Eligibility Office)</t>
  </si>
  <si>
    <t>Table 2H: One-Time Technology Costs (Vanderburgh County Regional Eligibility Office)</t>
  </si>
  <si>
    <t>Table 2I: One-Time Technology Costs (Clark County Regional Eligibility Office)</t>
  </si>
  <si>
    <t>Table 2J: One-Time Technology Costs (Tippecanoe County Regional Eligibility Office)</t>
  </si>
  <si>
    <t>Table 2K: One-Time Technology Costs (Bartholomew County Regional Eligibility Office)</t>
  </si>
  <si>
    <t>Total One-Time Technology Costs (All Offices)</t>
  </si>
  <si>
    <r>
      <t xml:space="preserve">Instructions: </t>
    </r>
    <r>
      <rPr>
        <sz val="11"/>
        <color theme="1"/>
        <rFont val="Arial"/>
        <family val="2"/>
      </rPr>
      <t>Please fill in the cells shaded yellow. Cells shaded in white, grey, or blue shall not be altered. Note that the blue cells will populate automatically. Respondents need only to fill in their Annual Cost (if any) for the listed Cost Categories for each Regional Eligibility Office and the Central Eligibility Office. If a Cost Category is not required for any/all Eligibility Offices, then you may enter "$0." For each Annual Cost provided, Respondents shall provide a written description of the cost, including justification as applicable.
Allowable Facilities Lease and Operations Costs, include lease payments, utilities, janitorial services, security, maintenance, and other reasonable facility operating expenses directly related to the performance of this Contract as approved by OECOSL. The Contractor shall bill the State monthly for actual facility lease and operations costs as pass-through reimbursements and all pass-through invoices must include supporting documentation such as leases, rent statements, and receipts for utilities and other operating expenses.</t>
    </r>
  </si>
  <si>
    <r>
      <rPr>
        <vertAlign val="superscript"/>
        <sz val="11"/>
        <rFont val="Arial"/>
        <family val="2"/>
      </rPr>
      <t>2</t>
    </r>
    <r>
      <rPr>
        <sz val="11"/>
        <rFont val="Arial"/>
        <family val="2"/>
      </rPr>
      <t>The role of the Local Office Liaison may be fulfilled by the Contractor’s designated REO Program Manager</t>
    </r>
  </si>
  <si>
    <t>Technology</t>
  </si>
  <si>
    <t>Implementation and Start-Up</t>
  </si>
  <si>
    <t>Table 1: One-Time Implementation and Start-Up Costs (All Offices)</t>
  </si>
  <si>
    <t>Table 2A: One-Time Implementation and Start-Up Costs (Central Eligibility Office)</t>
  </si>
  <si>
    <t>Table 2B: One-Time Implementation and Start-Up Costs (Lake County Regional Eligibility Office)</t>
  </si>
  <si>
    <t>Table 2C: One-Time Implementation and Start-Up Costs (St. Joseph County Regional Eligibility Office)</t>
  </si>
  <si>
    <t>Table 2D: One-Time Implementation and Start-Up Costs (Allen County Regional Eligibility Office)</t>
  </si>
  <si>
    <t>Table 2E: One-Time Implementation and Start-Up Costs (Madison County Regional Eligibility Office)</t>
  </si>
  <si>
    <t>Table 2F: One-Time Implementation and Start-Up Costs (Marion County Regional Eligibility Office)</t>
  </si>
  <si>
    <t>Table 2G: One-Time Implementation and Start-Up Costs (Vigo County Regional Eligibility Office)</t>
  </si>
  <si>
    <t>Table 2H: One-Time Implementation and Start-Up Costs (Vanderburgh County Regional Eligibility Office)</t>
  </si>
  <si>
    <t>Table 2I: One-Time Implementation and Start-Up Costs (Clark County Regional Eligibility Office)</t>
  </si>
  <si>
    <t>Table 2J: One-Time Implementation and Start-Up Costs (Tippecanoe County Regional Eligibility Office)</t>
  </si>
  <si>
    <t>Table 2K: One-Time Implementation and Start-Up Costs (Bartholomew County Regional Eligibility Office)</t>
  </si>
  <si>
    <t>Total One-Time Implementation and Start-Up Costs (All Offices)</t>
  </si>
  <si>
    <t>Implementation and Start-Up Item</t>
  </si>
  <si>
    <r>
      <t xml:space="preserve">Instructions: </t>
    </r>
    <r>
      <rPr>
        <sz val="11"/>
        <color theme="1"/>
        <rFont val="Arial"/>
        <family val="2"/>
      </rPr>
      <t>Please fill in the cells shaded yellow. Cells shaded in white, grey, or blue shall not be altered. Note that the blue cells will populate automatically. Respondents need to fill in their proposed Technology Items (if any) and associated Quantities and Unit Costs for each Regional Eligibility Office and the Central Eligibility Office. If Technology Items are not required for any/all Eligibility Offices, then you may enter "$0" or leave the table blank. For each Technology Item proposed, Respondents shall provide a written description of the item and cost, including justification as applicable.
All technology purchases must comply with OECOSL’s equipment policy, which may be amended at any time. Payment (if any) will occur during the first nine (9) months of operations, upon State approval, after Contractor request and submission of required documentation.</t>
    </r>
  </si>
  <si>
    <r>
      <t xml:space="preserve">Instructions: </t>
    </r>
    <r>
      <rPr>
        <sz val="11"/>
        <color theme="1"/>
        <rFont val="Arial"/>
        <family val="2"/>
      </rPr>
      <t>Please fill in the cells shaded yellow. Cells shaded in white, grey, or blue shall not be altered. Note that the blue cells will populate automatically. Respondents need to fill in their proposed Implementation and Start-Up Items (if any) and associated Quantities and Unit Costs for each Regional Eligibility Office and the Central Eligibility Office. If Implementation and Start-Up Items are not required for any/all Eligibility Offices, then you may enter "$0" or leave the table blank. For each Implementation and Start-Up Item proposed, Respondents shall provide a written description of the item and cost, including justification as applicable.
Payment (if any) will occur during the first nine (9) months of operations, upon State approval, after Contractor request and submission of required documentation.</t>
    </r>
  </si>
  <si>
    <t>Contract Year 3 
(10/1/28 to 9/30/29)</t>
  </si>
  <si>
    <t>RFP 26-85533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</si>
</sst>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0;;;@"/>
  </numFmts>
  <fonts count="23" x14ac:knownFonts="1">
    <font>
      <sz val="11"/>
      <color theme="1"/>
      <name val="Calibri"/>
      <family val="2"/>
      <scheme val="minor"/>
    </font>
    <font>
      <sz val="11"/>
      <color theme="1"/>
      <name val="Calibri"/>
      <family val="2"/>
      <scheme val="minor"/>
    </font>
    <font>
      <b/>
      <sz val="10"/>
      <name val="Arial"/>
      <family val="2"/>
    </font>
    <font>
      <sz val="8"/>
      <name val="Arial"/>
      <family val="2"/>
    </font>
    <font>
      <sz val="11"/>
      <name val="Arial"/>
      <family val="2"/>
    </font>
    <font>
      <b/>
      <sz val="11"/>
      <name val="Arial"/>
      <family val="2"/>
    </font>
    <font>
      <sz val="11"/>
      <color theme="1"/>
      <name val="Arial"/>
      <family val="2"/>
    </font>
    <font>
      <u/>
      <sz val="11"/>
      <color theme="10"/>
      <name val="Calibri"/>
      <family val="2"/>
      <scheme val="minor"/>
    </font>
    <font>
      <u/>
      <sz val="11"/>
      <color theme="11"/>
      <name val="Calibri"/>
      <family val="2"/>
      <scheme val="minor"/>
    </font>
    <font>
      <u/>
      <sz val="11"/>
      <name val="Arial"/>
      <family val="2"/>
    </font>
    <font>
      <b/>
      <sz val="25"/>
      <name val="Arial"/>
      <family val="2"/>
    </font>
    <font>
      <b/>
      <sz val="20"/>
      <name val="Arial"/>
      <family val="2"/>
    </font>
    <font>
      <sz val="16"/>
      <name val="Arial"/>
      <family val="2"/>
    </font>
    <font>
      <b/>
      <sz val="11"/>
      <color theme="1"/>
      <name val="Arial"/>
      <family val="2"/>
    </font>
    <font>
      <b/>
      <vertAlign val="superscript"/>
      <sz val="11"/>
      <name val="Arial"/>
      <family val="2"/>
    </font>
    <font>
      <b/>
      <sz val="11"/>
      <color rgb="FFFF0000"/>
      <name val="Arial"/>
      <family val="2"/>
    </font>
    <font>
      <vertAlign val="superscript"/>
      <sz val="11"/>
      <color theme="1"/>
      <name val="Arial"/>
      <family val="2"/>
    </font>
    <font>
      <vertAlign val="superscript"/>
      <sz val="11"/>
      <name val="Arial"/>
      <family val="2"/>
    </font>
    <font>
      <i/>
      <sz val="11"/>
      <name val="Arial"/>
      <family val="2"/>
    </font>
    <font>
      <sz val="11"/>
      <color rgb="FFFF0000"/>
      <name val="Calibri"/>
      <family val="2"/>
      <scheme val="minor"/>
    </font>
    <font>
      <sz val="11"/>
      <color rgb="FFFF0000"/>
      <name val="Arial"/>
      <family val="2"/>
    </font>
    <font>
      <b/>
      <u/>
      <sz val="11"/>
      <color rgb="FFFF0000"/>
      <name val="Arial"/>
      <family val="2"/>
    </font>
    <font>
      <b/>
      <sz val="18"/>
      <color rgb="FFFF0000"/>
      <name val="Arial"/>
      <family val="2"/>
    </font>
  </fonts>
  <fills count="14">
    <fill>
      <patternFill patternType="none"/>
    </fill>
    <fill>
      <patternFill patternType="gray125"/>
    </fill>
    <fill>
      <patternFill patternType="solid">
        <fgColor rgb="FFFFFF88"/>
        <bgColor indexed="64"/>
      </patternFill>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rgb="FFD9D9D9"/>
        <bgColor indexed="64"/>
      </patternFill>
    </fill>
    <fill>
      <patternFill patternType="solid">
        <fgColor rgb="FFC3FFFF"/>
        <bgColor indexed="64"/>
      </patternFill>
    </fill>
    <fill>
      <patternFill patternType="solid">
        <fgColor indexed="43"/>
        <bgColor indexed="64"/>
      </patternFill>
    </fill>
    <fill>
      <patternFill patternType="solid">
        <fgColor indexed="41"/>
        <bgColor indexed="64"/>
      </patternFill>
    </fill>
    <fill>
      <patternFill patternType="solid">
        <fgColor theme="0" tint="-0.14999847407452621"/>
        <bgColor indexed="64"/>
      </patternFill>
    </fill>
    <fill>
      <patternFill patternType="solid">
        <fgColor rgb="FFFFFF99"/>
        <bgColor indexed="64"/>
      </patternFill>
    </fill>
    <fill>
      <patternFill patternType="solid">
        <fgColor rgb="FFC0C0C0"/>
        <bgColor indexed="64"/>
      </patternFill>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auto="1"/>
      </left>
      <right/>
      <top/>
      <bottom/>
      <diagonal/>
    </border>
    <border>
      <left style="thin">
        <color auto="1"/>
      </left>
      <right style="thin">
        <color auto="1"/>
      </right>
      <top style="double">
        <color indexed="64"/>
      </top>
      <bottom style="thin">
        <color auto="1"/>
      </bottom>
      <diagonal/>
    </border>
    <border>
      <left style="thin">
        <color auto="1"/>
      </left>
      <right/>
      <top style="double">
        <color indexed="64"/>
      </top>
      <bottom style="thin">
        <color auto="1"/>
      </bottom>
      <diagonal/>
    </border>
    <border>
      <left style="thin">
        <color auto="1"/>
      </left>
      <right/>
      <top/>
      <bottom style="thin">
        <color auto="1"/>
      </bottom>
      <diagonal/>
    </border>
  </borders>
  <cellStyleXfs count="15">
    <xf numFmtId="0" fontId="0" fillId="0" borderId="0"/>
    <xf numFmtId="44" fontId="1" fillId="0" borderId="0" applyFont="0" applyFill="0" applyBorder="0" applyAlignment="0" applyProtection="0"/>
    <xf numFmtId="0" fontId="3"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46">
    <xf numFmtId="0" fontId="0" fillId="0" borderId="0" xfId="0"/>
    <xf numFmtId="0" fontId="4" fillId="3" borderId="0" xfId="0" applyFont="1" applyFill="1" applyAlignment="1">
      <alignment vertical="center"/>
    </xf>
    <xf numFmtId="0" fontId="5" fillId="3" borderId="0" xfId="0" applyFont="1" applyFill="1" applyAlignment="1">
      <alignment horizontal="right" vertical="center" wrapText="1"/>
    </xf>
    <xf numFmtId="0" fontId="5" fillId="3" borderId="0" xfId="0" applyFont="1" applyFill="1" applyAlignment="1">
      <alignment horizontal="left" vertical="center"/>
    </xf>
    <xf numFmtId="0" fontId="4" fillId="0" borderId="0" xfId="0" applyFont="1" applyAlignment="1">
      <alignment horizontal="center" vertical="center"/>
    </xf>
    <xf numFmtId="0" fontId="4" fillId="3" borderId="0" xfId="2" applyFont="1" applyFill="1" applyAlignment="1">
      <alignment vertical="center"/>
    </xf>
    <xf numFmtId="0" fontId="9" fillId="3" borderId="0" xfId="2" applyFont="1" applyFill="1" applyAlignment="1">
      <alignment vertical="center"/>
    </xf>
    <xf numFmtId="164" fontId="0" fillId="3" borderId="0" xfId="0" applyNumberFormat="1" applyFill="1"/>
    <xf numFmtId="164" fontId="11" fillId="3" borderId="0" xfId="0" applyNumberFormat="1" applyFont="1" applyFill="1"/>
    <xf numFmtId="164" fontId="2" fillId="3" borderId="0" xfId="0" applyNumberFormat="1" applyFont="1" applyFill="1"/>
    <xf numFmtId="0" fontId="5" fillId="5" borderId="1" xfId="0" applyFont="1" applyFill="1" applyBorder="1" applyAlignment="1">
      <alignment horizontal="center" vertical="center" wrapText="1"/>
    </xf>
    <xf numFmtId="0" fontId="6" fillId="0" borderId="0" xfId="0" applyFont="1"/>
    <xf numFmtId="0" fontId="5" fillId="3" borderId="0" xfId="0" applyFont="1" applyFill="1" applyAlignment="1">
      <alignment vertical="center" wrapText="1"/>
    </xf>
    <xf numFmtId="0" fontId="13" fillId="0" borderId="0" xfId="0" applyFont="1"/>
    <xf numFmtId="0" fontId="4" fillId="3" borderId="0" xfId="0" applyFont="1" applyFill="1"/>
    <xf numFmtId="0" fontId="4" fillId="3" borderId="0" xfId="0" applyFont="1" applyFill="1" applyAlignment="1">
      <alignment vertical="top" wrapText="1"/>
    </xf>
    <xf numFmtId="0" fontId="5" fillId="3" borderId="0" xfId="0" applyFont="1" applyFill="1"/>
    <xf numFmtId="0" fontId="4" fillId="3" borderId="0" xfId="2" applyFont="1" applyFill="1"/>
    <xf numFmtId="0" fontId="5" fillId="3" borderId="0" xfId="2" applyFont="1" applyFill="1"/>
    <xf numFmtId="0" fontId="5" fillId="4" borderId="2" xfId="2" applyFont="1" applyFill="1" applyBorder="1" applyAlignment="1">
      <alignment horizontal="center" vertical="center"/>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0" fillId="0" borderId="0" xfId="0" applyAlignment="1">
      <alignment vertical="center"/>
    </xf>
    <xf numFmtId="0" fontId="5" fillId="3" borderId="0" xfId="0" applyFont="1" applyFill="1" applyAlignment="1">
      <alignment vertical="center"/>
    </xf>
    <xf numFmtId="0" fontId="5" fillId="3" borderId="0" xfId="2" applyFont="1" applyFill="1" applyAlignment="1">
      <alignment vertical="center"/>
    </xf>
    <xf numFmtId="0" fontId="5" fillId="5" borderId="1" xfId="0" applyFont="1" applyFill="1" applyBorder="1" applyAlignment="1">
      <alignment vertical="center"/>
    </xf>
    <xf numFmtId="44" fontId="0" fillId="0" borderId="0" xfId="0" applyNumberFormat="1" applyAlignment="1">
      <alignment vertical="center"/>
    </xf>
    <xf numFmtId="0" fontId="6"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1" xfId="0" applyFont="1" applyBorder="1" applyAlignment="1">
      <alignment vertical="center"/>
    </xf>
    <xf numFmtId="0" fontId="5" fillId="3" borderId="8" xfId="0" applyFont="1" applyFill="1" applyBorder="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0" fontId="4" fillId="3" borderId="0" xfId="0" applyFont="1" applyFill="1" applyAlignment="1">
      <alignment vertical="center" wrapText="1"/>
    </xf>
    <xf numFmtId="0" fontId="5" fillId="0" borderId="8" xfId="0" applyFont="1" applyBorder="1" applyAlignment="1">
      <alignment vertical="center"/>
    </xf>
    <xf numFmtId="0" fontId="5" fillId="0" borderId="8" xfId="0" applyFont="1" applyBorder="1" applyAlignment="1">
      <alignment horizontal="right" vertical="center" wrapText="1"/>
    </xf>
    <xf numFmtId="44" fontId="6" fillId="0" borderId="0" xfId="0" applyNumberFormat="1" applyFont="1"/>
    <xf numFmtId="0" fontId="20" fillId="0" borderId="0" xfId="0" applyFont="1"/>
    <xf numFmtId="0" fontId="21" fillId="0" borderId="0" xfId="0" applyFont="1" applyAlignment="1">
      <alignment vertical="center"/>
    </xf>
    <xf numFmtId="0" fontId="20" fillId="0" borderId="0" xfId="0" applyFont="1" applyAlignment="1">
      <alignment vertical="center"/>
    </xf>
    <xf numFmtId="0" fontId="19" fillId="0" borderId="0" xfId="0" applyFont="1"/>
    <xf numFmtId="0" fontId="15" fillId="3" borderId="0" xfId="0" applyFont="1" applyFill="1" applyAlignment="1">
      <alignment vertical="center"/>
    </xf>
    <xf numFmtId="44" fontId="4" fillId="7" borderId="1" xfId="0" applyNumberFormat="1" applyFont="1" applyFill="1" applyBorder="1" applyAlignment="1">
      <alignment vertical="center"/>
    </xf>
    <xf numFmtId="44" fontId="13" fillId="7" borderId="1" xfId="0" applyNumberFormat="1" applyFont="1" applyFill="1" applyBorder="1" applyAlignment="1">
      <alignment vertical="center"/>
    </xf>
    <xf numFmtId="0" fontId="4" fillId="0" borderId="5" xfId="0" applyFont="1" applyBorder="1" applyAlignment="1">
      <alignment vertical="center"/>
    </xf>
    <xf numFmtId="0" fontId="5" fillId="5" borderId="12" xfId="0" applyFont="1" applyFill="1" applyBorder="1" applyAlignment="1">
      <alignment vertical="center"/>
    </xf>
    <xf numFmtId="49" fontId="4" fillId="4" borderId="2" xfId="2" applyNumberFormat="1" applyFont="1" applyFill="1" applyBorder="1" applyAlignment="1">
      <alignment horizontal="left" vertical="center" wrapText="1"/>
    </xf>
    <xf numFmtId="0" fontId="5" fillId="3" borderId="0" xfId="0" applyFont="1" applyFill="1" applyAlignment="1">
      <alignment vertical="top" wrapText="1"/>
    </xf>
    <xf numFmtId="44" fontId="13" fillId="7" borderId="11" xfId="1" applyFont="1" applyFill="1" applyBorder="1" applyAlignment="1">
      <alignment vertical="center"/>
    </xf>
    <xf numFmtId="0" fontId="5" fillId="0" borderId="0" xfId="0" applyFont="1"/>
    <xf numFmtId="44" fontId="18" fillId="4" borderId="1" xfId="0" applyNumberFormat="1" applyFont="1" applyFill="1" applyBorder="1" applyAlignment="1">
      <alignment vertical="center" wrapText="1"/>
    </xf>
    <xf numFmtId="0" fontId="4" fillId="8" borderId="1" xfId="14" applyNumberFormat="1" applyFont="1" applyFill="1" applyBorder="1" applyAlignment="1" applyProtection="1">
      <alignment vertical="center" wrapText="1"/>
      <protection locked="0"/>
    </xf>
    <xf numFmtId="0" fontId="5" fillId="5" borderId="2" xfId="0" applyFont="1" applyFill="1" applyBorder="1" applyAlignment="1">
      <alignment horizontal="center" vertical="center" wrapText="1"/>
    </xf>
    <xf numFmtId="0" fontId="5" fillId="7" borderId="1" xfId="0" applyFont="1" applyFill="1" applyBorder="1" applyAlignment="1">
      <alignment horizontal="center" vertical="center" wrapText="1"/>
    </xf>
    <xf numFmtId="44" fontId="4" fillId="7" borderId="2" xfId="1" applyFont="1" applyFill="1" applyBorder="1" applyAlignment="1">
      <alignment vertical="center"/>
    </xf>
    <xf numFmtId="44" fontId="5" fillId="7" borderId="1" xfId="1" applyFont="1" applyFill="1" applyBorder="1" applyAlignment="1">
      <alignment vertical="center"/>
    </xf>
    <xf numFmtId="44" fontId="4" fillId="7" borderId="1" xfId="1" applyFont="1" applyFill="1" applyBorder="1" applyAlignment="1">
      <alignment vertical="center"/>
    </xf>
    <xf numFmtId="44" fontId="4" fillId="7" borderId="5" xfId="1" applyFont="1" applyFill="1" applyBorder="1" applyAlignment="1">
      <alignment vertical="center"/>
    </xf>
    <xf numFmtId="44" fontId="5" fillId="7" borderId="5" xfId="1" applyFont="1" applyFill="1" applyBorder="1" applyAlignment="1">
      <alignment vertical="center"/>
    </xf>
    <xf numFmtId="44" fontId="13" fillId="7" borderId="12" xfId="1" applyFont="1" applyFill="1" applyBorder="1"/>
    <xf numFmtId="44" fontId="13" fillId="7" borderId="11" xfId="1" applyFont="1" applyFill="1" applyBorder="1"/>
    <xf numFmtId="0" fontId="5" fillId="3" borderId="2" xfId="0" applyFont="1" applyFill="1" applyBorder="1" applyAlignment="1">
      <alignment horizontal="center" vertical="center" wrapText="1"/>
    </xf>
    <xf numFmtId="49" fontId="18" fillId="4" borderId="6" xfId="2" applyNumberFormat="1" applyFont="1" applyFill="1" applyBorder="1" applyAlignment="1">
      <alignment vertical="center" wrapText="1"/>
    </xf>
    <xf numFmtId="0" fontId="4" fillId="8" borderId="7" xfId="14" applyNumberFormat="1" applyFont="1" applyFill="1" applyBorder="1" applyAlignment="1" applyProtection="1">
      <alignment vertical="center" wrapText="1"/>
      <protection locked="0"/>
    </xf>
    <xf numFmtId="0" fontId="6" fillId="0" borderId="1" xfId="0" applyFont="1" applyBorder="1" applyAlignment="1">
      <alignment vertical="center" wrapText="1"/>
    </xf>
    <xf numFmtId="0" fontId="4" fillId="3" borderId="0" xfId="0" applyFont="1" applyFill="1" applyAlignment="1">
      <alignment horizontal="left" vertical="center"/>
    </xf>
    <xf numFmtId="0" fontId="5" fillId="10" borderId="1" xfId="0" applyFont="1" applyFill="1" applyBorder="1" applyAlignment="1">
      <alignment horizontal="center" vertical="center" wrapText="1"/>
    </xf>
    <xf numFmtId="0" fontId="19" fillId="0" borderId="0" xfId="0" applyFont="1" applyAlignment="1">
      <alignment horizontal="center" vertical="center" wrapText="1"/>
    </xf>
    <xf numFmtId="44" fontId="6" fillId="11" borderId="1" xfId="1" applyFont="1" applyFill="1" applyBorder="1" applyAlignment="1" applyProtection="1">
      <alignment vertical="center"/>
      <protection locked="0"/>
    </xf>
    <xf numFmtId="165" fontId="4" fillId="0" borderId="1" xfId="14" applyNumberFormat="1" applyFont="1" applyFill="1" applyBorder="1" applyAlignment="1" applyProtection="1">
      <alignment horizontal="left" vertical="center" wrapText="1"/>
    </xf>
    <xf numFmtId="165" fontId="4" fillId="0" borderId="1" xfId="14" applyNumberFormat="1" applyFont="1" applyFill="1" applyBorder="1" applyAlignment="1" applyProtection="1">
      <alignment vertical="center" wrapText="1"/>
    </xf>
    <xf numFmtId="165" fontId="4" fillId="7" borderId="1" xfId="14" applyNumberFormat="1" applyFont="1" applyFill="1" applyBorder="1" applyAlignment="1" applyProtection="1">
      <alignment vertical="center" wrapText="1"/>
    </xf>
    <xf numFmtId="0" fontId="5" fillId="5" borderId="1" xfId="2" applyFont="1" applyFill="1" applyBorder="1" applyAlignment="1">
      <alignment horizontal="center" vertical="center"/>
    </xf>
    <xf numFmtId="44" fontId="4" fillId="7" borderId="1" xfId="1" applyFont="1" applyFill="1" applyBorder="1" applyAlignment="1" applyProtection="1">
      <alignment horizontal="left" vertical="center" wrapText="1"/>
    </xf>
    <xf numFmtId="44" fontId="4" fillId="7" borderId="1" xfId="1" applyFont="1" applyFill="1" applyBorder="1" applyAlignment="1" applyProtection="1">
      <alignment vertical="center" wrapText="1"/>
    </xf>
    <xf numFmtId="44" fontId="4" fillId="7" borderId="1" xfId="1" applyFont="1" applyFill="1" applyBorder="1" applyAlignment="1" applyProtection="1">
      <alignment horizontal="left" vertical="center" wrapText="1"/>
      <protection locked="0"/>
    </xf>
    <xf numFmtId="44" fontId="5" fillId="7" borderId="1" xfId="1" applyFont="1" applyFill="1" applyBorder="1" applyAlignment="1" applyProtection="1">
      <alignment horizontal="left" vertical="center" wrapText="1"/>
      <protection locked="0"/>
    </xf>
    <xf numFmtId="44" fontId="4" fillId="7" borderId="9" xfId="1" applyFont="1" applyFill="1" applyBorder="1" applyAlignment="1" applyProtection="1">
      <alignment horizontal="left" vertical="center" wrapText="1"/>
      <protection locked="0"/>
    </xf>
    <xf numFmtId="44" fontId="5" fillId="7" borderId="9" xfId="1" applyFont="1" applyFill="1" applyBorder="1" applyAlignment="1" applyProtection="1">
      <alignment horizontal="left" vertical="center" wrapText="1"/>
      <protection locked="0"/>
    </xf>
    <xf numFmtId="44" fontId="5" fillId="7" borderId="7" xfId="1" applyFont="1" applyFill="1" applyBorder="1" applyAlignment="1" applyProtection="1">
      <alignment horizontal="left" vertical="center"/>
    </xf>
    <xf numFmtId="2" fontId="4" fillId="7" borderId="1" xfId="0" applyNumberFormat="1" applyFont="1" applyFill="1" applyBorder="1" applyAlignment="1">
      <alignment vertical="center"/>
    </xf>
    <xf numFmtId="2" fontId="4" fillId="8" borderId="1" xfId="14" applyNumberFormat="1" applyFont="1" applyFill="1" applyBorder="1" applyAlignment="1" applyProtection="1">
      <alignment horizontal="center" vertical="center" wrapText="1"/>
      <protection locked="0"/>
    </xf>
    <xf numFmtId="2" fontId="4" fillId="8" borderId="9" xfId="14" applyNumberFormat="1" applyFont="1" applyFill="1" applyBorder="1" applyAlignment="1" applyProtection="1">
      <alignment horizontal="center" vertical="center" wrapText="1"/>
      <protection locked="0"/>
    </xf>
    <xf numFmtId="2" fontId="5" fillId="9" borderId="7" xfId="13" applyNumberFormat="1" applyFont="1" applyFill="1" applyBorder="1" applyAlignment="1" applyProtection="1">
      <alignment horizontal="right" vertical="center"/>
    </xf>
    <xf numFmtId="2" fontId="5" fillId="7" borderId="1" xfId="14" applyNumberFormat="1" applyFont="1" applyFill="1" applyBorder="1" applyAlignment="1" applyProtection="1">
      <alignment horizontal="center" vertical="center" wrapText="1"/>
      <protection locked="0"/>
    </xf>
    <xf numFmtId="2" fontId="5" fillId="7" borderId="9" xfId="14" applyNumberFormat="1" applyFont="1" applyFill="1" applyBorder="1" applyAlignment="1" applyProtection="1">
      <alignment horizontal="center" vertical="center" wrapText="1"/>
      <protection locked="0"/>
    </xf>
    <xf numFmtId="44" fontId="5" fillId="5" borderId="1" xfId="1" applyFont="1" applyFill="1" applyBorder="1" applyAlignment="1">
      <alignment horizontal="center" vertical="center" wrapText="1"/>
    </xf>
    <xf numFmtId="0" fontId="4" fillId="0" borderId="9" xfId="0" applyFont="1" applyBorder="1" applyAlignment="1">
      <alignment vertical="center"/>
    </xf>
    <xf numFmtId="0" fontId="5" fillId="5" borderId="13" xfId="0" applyFont="1" applyFill="1" applyBorder="1" applyAlignment="1">
      <alignment vertical="center"/>
    </xf>
    <xf numFmtId="2" fontId="13" fillId="12" borderId="7" xfId="1" applyNumberFormat="1" applyFont="1" applyFill="1" applyBorder="1" applyAlignment="1">
      <alignment vertical="center"/>
    </xf>
    <xf numFmtId="44" fontId="13" fillId="12" borderId="7" xfId="1" applyFont="1" applyFill="1" applyBorder="1" applyAlignment="1">
      <alignment vertical="center"/>
    </xf>
    <xf numFmtId="44" fontId="13" fillId="7" borderId="7" xfId="1" applyFont="1" applyFill="1" applyBorder="1" applyAlignment="1">
      <alignment vertical="center"/>
    </xf>
    <xf numFmtId="44" fontId="4" fillId="13" borderId="2" xfId="1" applyFont="1" applyFill="1" applyBorder="1" applyAlignment="1">
      <alignment vertical="center"/>
    </xf>
    <xf numFmtId="44" fontId="4" fillId="13" borderId="5" xfId="1" applyFont="1" applyFill="1" applyBorder="1" applyAlignment="1">
      <alignment vertical="center"/>
    </xf>
    <xf numFmtId="0" fontId="5" fillId="12" borderId="1" xfId="2" applyFont="1" applyFill="1" applyBorder="1" applyAlignment="1">
      <alignment horizontal="center" vertical="center"/>
    </xf>
    <xf numFmtId="44" fontId="4" fillId="11" borderId="1" xfId="1" applyFont="1" applyFill="1" applyBorder="1" applyAlignment="1" applyProtection="1">
      <alignment vertical="center"/>
      <protection locked="0"/>
    </xf>
    <xf numFmtId="44" fontId="4" fillId="11" borderId="1" xfId="1" applyFont="1" applyFill="1" applyBorder="1" applyAlignment="1" applyProtection="1">
      <alignment horizontal="left" vertical="center"/>
      <protection locked="0"/>
    </xf>
    <xf numFmtId="44" fontId="4" fillId="11" borderId="9" xfId="1" applyFont="1" applyFill="1" applyBorder="1" applyAlignment="1" applyProtection="1">
      <alignment vertical="center"/>
      <protection locked="0"/>
    </xf>
    <xf numFmtId="44" fontId="4" fillId="11" borderId="9" xfId="1" applyFont="1" applyFill="1" applyBorder="1" applyAlignment="1" applyProtection="1">
      <alignment horizontal="left" vertical="center"/>
      <protection locked="0"/>
    </xf>
    <xf numFmtId="0" fontId="4" fillId="11" borderId="1" xfId="0" applyFont="1" applyFill="1" applyBorder="1" applyAlignment="1" applyProtection="1">
      <alignment vertical="center"/>
      <protection locked="0"/>
    </xf>
    <xf numFmtId="2" fontId="4" fillId="11" borderId="1" xfId="1" applyNumberFormat="1" applyFont="1" applyFill="1" applyBorder="1" applyAlignment="1" applyProtection="1">
      <alignment vertical="center"/>
      <protection locked="0"/>
    </xf>
    <xf numFmtId="0" fontId="4" fillId="11" borderId="5" xfId="0" applyFont="1" applyFill="1" applyBorder="1" applyAlignment="1" applyProtection="1">
      <alignment vertical="center"/>
      <protection locked="0"/>
    </xf>
    <xf numFmtId="0" fontId="4" fillId="11" borderId="9" xfId="0" applyFont="1" applyFill="1" applyBorder="1" applyAlignment="1" applyProtection="1">
      <alignment vertical="center"/>
      <protection locked="0"/>
    </xf>
    <xf numFmtId="2" fontId="4" fillId="11" borderId="9" xfId="1" applyNumberFormat="1" applyFont="1" applyFill="1" applyBorder="1" applyAlignment="1" applyProtection="1">
      <alignment vertical="center"/>
      <protection locked="0"/>
    </xf>
    <xf numFmtId="164" fontId="10" fillId="3" borderId="0" xfId="0" applyNumberFormat="1" applyFont="1" applyFill="1" applyAlignment="1">
      <alignment horizontal="center" vertical="top" wrapText="1"/>
    </xf>
    <xf numFmtId="164" fontId="10" fillId="3" borderId="0" xfId="0" applyNumberFormat="1" applyFont="1" applyFill="1" applyAlignment="1">
      <alignment horizontal="center"/>
    </xf>
    <xf numFmtId="164" fontId="12" fillId="3" borderId="0" xfId="0" applyNumberFormat="1" applyFont="1" applyFill="1" applyAlignment="1">
      <alignment horizontal="center"/>
    </xf>
    <xf numFmtId="164" fontId="22" fillId="3" borderId="0" xfId="0" applyNumberFormat="1" applyFont="1" applyFill="1" applyAlignment="1">
      <alignment horizontal="center"/>
    </xf>
    <xf numFmtId="0" fontId="5" fillId="6" borderId="1" xfId="0" applyFont="1" applyFill="1" applyBorder="1" applyAlignment="1">
      <alignment horizontal="center" vertical="center"/>
    </xf>
    <xf numFmtId="0" fontId="4" fillId="6" borderId="1" xfId="0" applyFont="1" applyFill="1" applyBorder="1" applyAlignment="1">
      <alignment horizontal="center" vertical="center"/>
    </xf>
    <xf numFmtId="0" fontId="5" fillId="2" borderId="2"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5" fillId="3" borderId="2"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4" xfId="0" applyFont="1" applyFill="1" applyBorder="1" applyAlignment="1">
      <alignment horizontal="left" vertical="top" wrapText="1"/>
    </xf>
    <xf numFmtId="0" fontId="18" fillId="4" borderId="1" xfId="2" applyFont="1" applyFill="1" applyBorder="1" applyAlignment="1">
      <alignmen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7" borderId="1" xfId="0" applyFont="1" applyFill="1" applyBorder="1" applyAlignment="1">
      <alignment horizontal="center" vertical="center" wrapText="1"/>
    </xf>
    <xf numFmtId="0" fontId="4" fillId="11" borderId="4" xfId="14" applyNumberFormat="1" applyFont="1" applyFill="1" applyBorder="1" applyAlignment="1" applyProtection="1">
      <alignment vertical="center" wrapText="1"/>
      <protection locked="0"/>
    </xf>
    <xf numFmtId="0" fontId="4" fillId="11" borderId="1" xfId="14" applyNumberFormat="1" applyFont="1" applyFill="1" applyBorder="1" applyAlignment="1" applyProtection="1">
      <alignment vertical="center" wrapText="1"/>
      <protection locked="0"/>
    </xf>
    <xf numFmtId="0" fontId="5" fillId="4" borderId="1" xfId="2" applyFont="1" applyFill="1" applyBorder="1" applyAlignment="1">
      <alignment horizontal="center" vertical="center"/>
    </xf>
    <xf numFmtId="0" fontId="4" fillId="11" borderId="2" xfId="14" applyNumberFormat="1" applyFont="1" applyFill="1" applyBorder="1" applyAlignment="1" applyProtection="1">
      <alignment vertical="center" wrapText="1"/>
      <protection locked="0"/>
    </xf>
    <xf numFmtId="0" fontId="4" fillId="11" borderId="3" xfId="14" applyNumberFormat="1" applyFont="1" applyFill="1" applyBorder="1" applyAlignment="1" applyProtection="1">
      <alignment vertical="center" wrapText="1"/>
      <protection locked="0"/>
    </xf>
    <xf numFmtId="0" fontId="5" fillId="3" borderId="0" xfId="0" applyFont="1" applyFill="1" applyAlignment="1">
      <alignment horizontal="right" vertical="center" wrapText="1"/>
    </xf>
    <xf numFmtId="0" fontId="5" fillId="3" borderId="8" xfId="0" applyFont="1" applyFill="1" applyBorder="1" applyAlignment="1">
      <alignment horizontal="right" vertical="center" wrapText="1"/>
    </xf>
    <xf numFmtId="0" fontId="5" fillId="7" borderId="2"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5" fillId="4" borderId="1" xfId="0" applyFont="1" applyFill="1" applyBorder="1" applyAlignment="1">
      <alignment horizontal="center" vertical="center"/>
    </xf>
    <xf numFmtId="0" fontId="5" fillId="5" borderId="2" xfId="2" applyFont="1" applyFill="1" applyBorder="1" applyAlignment="1">
      <alignment horizontal="center" vertical="center"/>
    </xf>
    <xf numFmtId="0" fontId="5" fillId="5" borderId="4" xfId="2" applyFont="1" applyFill="1" applyBorder="1" applyAlignment="1">
      <alignment horizontal="center" vertical="center"/>
    </xf>
    <xf numFmtId="0" fontId="5" fillId="10" borderId="2" xfId="2" applyFont="1" applyFill="1" applyBorder="1" applyAlignment="1">
      <alignment horizontal="center" vertical="center"/>
    </xf>
    <xf numFmtId="0" fontId="5" fillId="10" borderId="4" xfId="2" applyFont="1" applyFill="1" applyBorder="1" applyAlignment="1">
      <alignment horizontal="center" vertical="center"/>
    </xf>
    <xf numFmtId="0" fontId="4" fillId="3" borderId="1" xfId="0" applyFont="1" applyFill="1" applyBorder="1" applyAlignment="1">
      <alignment horizontal="left" vertical="center" wrapText="1"/>
    </xf>
    <xf numFmtId="165" fontId="4" fillId="0" borderId="2" xfId="14" applyNumberFormat="1" applyFont="1" applyFill="1" applyBorder="1" applyAlignment="1" applyProtection="1">
      <alignment horizontal="left" vertical="center" wrapText="1"/>
    </xf>
    <xf numFmtId="165" fontId="4" fillId="0" borderId="4" xfId="14" applyNumberFormat="1" applyFont="1" applyFill="1" applyBorder="1" applyAlignment="1" applyProtection="1">
      <alignment horizontal="left" vertical="center" wrapText="1"/>
    </xf>
    <xf numFmtId="165" fontId="4" fillId="7" borderId="2" xfId="14" applyNumberFormat="1" applyFont="1" applyFill="1" applyBorder="1" applyAlignment="1" applyProtection="1">
      <alignment horizontal="left" vertical="center" wrapText="1"/>
    </xf>
    <xf numFmtId="165" fontId="4" fillId="7" borderId="4" xfId="14" applyNumberFormat="1" applyFont="1" applyFill="1" applyBorder="1" applyAlignment="1" applyProtection="1">
      <alignment horizontal="left" vertical="center" wrapText="1"/>
    </xf>
    <xf numFmtId="0" fontId="5" fillId="5" borderId="2"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13" fillId="3" borderId="1" xfId="0" applyFont="1" applyFill="1" applyBorder="1" applyAlignment="1">
      <alignment horizontal="left" vertical="center" wrapText="1"/>
    </xf>
    <xf numFmtId="0" fontId="5" fillId="0" borderId="8" xfId="0" applyFont="1" applyBorder="1" applyAlignment="1">
      <alignment horizontal="center" vertical="center"/>
    </xf>
    <xf numFmtId="0" fontId="4" fillId="0" borderId="10" xfId="0" applyFont="1" applyBorder="1" applyAlignment="1">
      <alignment horizontal="center" vertical="center"/>
    </xf>
    <xf numFmtId="0" fontId="4" fillId="3" borderId="0" xfId="0" applyFont="1" applyFill="1" applyAlignment="1">
      <alignment horizontal="left" vertical="center" wrapText="1"/>
    </xf>
  </cellXfs>
  <cellStyles count="15">
    <cellStyle name="Comma" xfId="13" builtinId="3"/>
    <cellStyle name="Currency" xfId="1" builtinId="4"/>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Normal" xfId="0" builtinId="0"/>
    <cellStyle name="Normal_Appendix A--Temps RFP Appendix" xfId="2" xr:uid="{00000000-0005-0000-0000-00000C000000}"/>
    <cellStyle name="Percent" xfId="14" builtinId="5"/>
  </cellStyles>
  <dxfs count="0"/>
  <tableStyles count="0" defaultTableStyle="TableStyleMedium2" defaultPivotStyle="PivotStyleLight16"/>
  <colors>
    <mruColors>
      <color rgb="FFC0C0C0"/>
      <color rgb="FFFFFF99"/>
      <color rgb="FFC3FFFF"/>
      <color rgb="FFD9D9D9"/>
      <color rgb="FFFFFF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299D4-E60E-4C58-8965-935663A71F20}">
  <dimension ref="C4:G11"/>
  <sheetViews>
    <sheetView showGridLines="0" tabSelected="1" zoomScale="110" zoomScaleNormal="110" workbookViewId="0">
      <selection activeCell="C8" sqref="C8"/>
    </sheetView>
  </sheetViews>
  <sheetFormatPr defaultColWidth="8.85546875" defaultRowHeight="15" x14ac:dyDescent="0.25"/>
  <cols>
    <col min="1" max="1" width="1.85546875" customWidth="1"/>
    <col min="2" max="2" width="3.140625" customWidth="1"/>
    <col min="3" max="3" width="45.140625" customWidth="1"/>
    <col min="7" max="7" width="16.85546875" customWidth="1"/>
  </cols>
  <sheetData>
    <row r="4" spans="3:7" ht="69" customHeight="1" x14ac:dyDescent="0.25">
      <c r="C4" s="105" t="s">
        <v>16</v>
      </c>
      <c r="D4" s="105"/>
      <c r="E4" s="105"/>
      <c r="F4" s="105"/>
      <c r="G4" s="105"/>
    </row>
    <row r="5" spans="3:7" ht="30.75" x14ac:dyDescent="0.4">
      <c r="C5" s="106" t="s">
        <v>6</v>
      </c>
      <c r="D5" s="106"/>
      <c r="E5" s="106"/>
      <c r="F5" s="106"/>
      <c r="G5" s="106"/>
    </row>
    <row r="6" spans="3:7" ht="26.25" x14ac:dyDescent="0.4">
      <c r="C6" s="7"/>
      <c r="D6" s="8"/>
      <c r="E6" s="7"/>
      <c r="F6" s="7"/>
      <c r="G6" s="7"/>
    </row>
    <row r="7" spans="3:7" ht="24.95" customHeight="1" x14ac:dyDescent="0.35">
      <c r="C7" s="108" t="s">
        <v>134</v>
      </c>
      <c r="D7" s="108"/>
      <c r="E7" s="108"/>
      <c r="F7" s="108"/>
      <c r="G7" s="108"/>
    </row>
    <row r="8" spans="3:7" x14ac:dyDescent="0.25">
      <c r="C8" s="7"/>
      <c r="D8" s="9"/>
      <c r="E8" s="7"/>
      <c r="F8" s="7"/>
      <c r="G8" s="7"/>
    </row>
    <row r="9" spans="3:7" ht="20.25" x14ac:dyDescent="0.3">
      <c r="C9" s="107" t="s">
        <v>3</v>
      </c>
      <c r="D9" s="107"/>
      <c r="E9" s="107"/>
      <c r="F9" s="107"/>
      <c r="G9" s="107"/>
    </row>
    <row r="10" spans="3:7" ht="20.25" x14ac:dyDescent="0.3">
      <c r="C10" s="107" t="s">
        <v>2</v>
      </c>
      <c r="D10" s="107"/>
      <c r="E10" s="107"/>
      <c r="F10" s="107"/>
      <c r="G10" s="107"/>
    </row>
    <row r="11" spans="3:7" ht="20.25" x14ac:dyDescent="0.3">
      <c r="C11" s="107"/>
      <c r="D11" s="107"/>
      <c r="E11" s="107"/>
      <c r="F11" s="107"/>
      <c r="G11" s="107"/>
    </row>
  </sheetData>
  <mergeCells count="6">
    <mergeCell ref="C4:G4"/>
    <mergeCell ref="C5:G5"/>
    <mergeCell ref="C11:G11"/>
    <mergeCell ref="C9:G9"/>
    <mergeCell ref="C7:G7"/>
    <mergeCell ref="C10:G10"/>
  </mergeCells>
  <pageMargins left="0.7" right="0.7" top="0.75" bottom="0.75" header="0.3" footer="0.3"/>
  <pageSetup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BFBC1-CF90-4D9F-BFCB-24621737918E}">
  <dimension ref="A1:J105"/>
  <sheetViews>
    <sheetView showGridLines="0" showWhiteSpace="0" topLeftCell="A28" zoomScaleNormal="100" workbookViewId="0">
      <selection activeCell="C47" sqref="C47"/>
    </sheetView>
  </sheetViews>
  <sheetFormatPr defaultColWidth="8.85546875" defaultRowHeight="14.25" x14ac:dyDescent="0.2"/>
  <cols>
    <col min="1" max="1" width="3.28515625" style="11" customWidth="1"/>
    <col min="2" max="2" width="50" style="11" customWidth="1"/>
    <col min="3" max="11" width="29.140625" style="11" customWidth="1"/>
    <col min="12" max="16384" width="8.85546875" style="11"/>
  </cols>
  <sheetData>
    <row r="1" spans="1:10" ht="15" x14ac:dyDescent="0.2">
      <c r="A1" s="3" t="s">
        <v>4</v>
      </c>
      <c r="B1" s="1"/>
      <c r="C1" s="1"/>
      <c r="D1" s="1"/>
      <c r="E1" s="1"/>
      <c r="F1" s="1"/>
      <c r="G1" s="1"/>
    </row>
    <row r="2" spans="1:10" ht="15" x14ac:dyDescent="0.2">
      <c r="A2" s="3" t="s">
        <v>134</v>
      </c>
      <c r="B2" s="1"/>
      <c r="C2" s="1"/>
      <c r="D2" s="1"/>
      <c r="E2" s="1"/>
      <c r="F2" s="1"/>
      <c r="G2" s="1"/>
    </row>
    <row r="3" spans="1:10" ht="15" x14ac:dyDescent="0.2">
      <c r="A3" s="3" t="s">
        <v>6</v>
      </c>
      <c r="B3" s="1"/>
      <c r="C3" s="1"/>
      <c r="D3" s="1"/>
      <c r="E3" s="1"/>
      <c r="F3" s="1"/>
      <c r="G3" s="1"/>
    </row>
    <row r="4" spans="1:10" ht="15" x14ac:dyDescent="0.2">
      <c r="A4" s="3" t="s">
        <v>12</v>
      </c>
      <c r="B4" s="1"/>
      <c r="E4" s="2" t="s">
        <v>1</v>
      </c>
      <c r="F4" s="111"/>
      <c r="G4" s="112"/>
      <c r="I4" s="38"/>
    </row>
    <row r="5" spans="1:10" ht="15" x14ac:dyDescent="0.2">
      <c r="B5" s="1"/>
      <c r="C5" s="1"/>
      <c r="F5" s="109" t="s">
        <v>0</v>
      </c>
      <c r="G5" s="110"/>
      <c r="I5" s="38"/>
    </row>
    <row r="6" spans="1:10" x14ac:dyDescent="0.2">
      <c r="B6" s="6"/>
      <c r="C6" s="6"/>
      <c r="D6" s="6"/>
      <c r="E6" s="1"/>
      <c r="F6" s="1"/>
      <c r="G6" s="5"/>
    </row>
    <row r="7" spans="1:10" ht="45.95" customHeight="1" x14ac:dyDescent="0.25">
      <c r="B7" s="113" t="s">
        <v>68</v>
      </c>
      <c r="C7" s="114"/>
      <c r="D7" s="114"/>
      <c r="E7" s="114"/>
      <c r="F7" s="114"/>
      <c r="G7" s="115"/>
      <c r="H7"/>
      <c r="I7" s="48"/>
    </row>
    <row r="9" spans="1:10" ht="15" x14ac:dyDescent="0.2">
      <c r="B9" s="25" t="s">
        <v>18</v>
      </c>
      <c r="C9" s="44">
        <f>G17</f>
        <v>0</v>
      </c>
      <c r="D9" s="29"/>
      <c r="E9" s="38"/>
    </row>
    <row r="10" spans="1:10" x14ac:dyDescent="0.2">
      <c r="E10" s="38"/>
    </row>
    <row r="11" spans="1:10" ht="15" x14ac:dyDescent="0.25">
      <c r="B11" s="50" t="s">
        <v>19</v>
      </c>
      <c r="C11" s="40"/>
      <c r="D11" s="39"/>
      <c r="E11" s="38"/>
      <c r="F11" s="38"/>
      <c r="G11" s="38"/>
      <c r="H11" s="38"/>
      <c r="I11" s="38"/>
      <c r="J11" s="38"/>
    </row>
    <row r="12" spans="1:10" ht="30" x14ac:dyDescent="0.2">
      <c r="B12" s="25" t="s">
        <v>17</v>
      </c>
      <c r="C12" s="10" t="s">
        <v>20</v>
      </c>
      <c r="D12" s="10" t="s">
        <v>21</v>
      </c>
      <c r="E12" s="10" t="s">
        <v>133</v>
      </c>
      <c r="F12" s="10" t="s">
        <v>22</v>
      </c>
      <c r="G12" s="10" t="s">
        <v>5</v>
      </c>
      <c r="H12" s="38"/>
      <c r="I12" s="38"/>
      <c r="J12" s="38"/>
    </row>
    <row r="13" spans="1:10" ht="15" x14ac:dyDescent="0.2">
      <c r="B13" s="30" t="s">
        <v>23</v>
      </c>
      <c r="C13" s="55">
        <f>SUM(C21,C29,C37,C45,C53,C61,C69,C77,C85,C93,C101)</f>
        <v>0</v>
      </c>
      <c r="D13" s="55">
        <f t="shared" ref="D13:F13" si="0">SUM(D21,D29,D37,D45,D53,D61,D69,D77,D85,D93,D101)</f>
        <v>0</v>
      </c>
      <c r="E13" s="55">
        <f t="shared" si="0"/>
        <v>0</v>
      </c>
      <c r="F13" s="55">
        <f t="shared" si="0"/>
        <v>0</v>
      </c>
      <c r="G13" s="56">
        <f>SUM(C13:F13)</f>
        <v>0</v>
      </c>
      <c r="H13" s="38"/>
      <c r="I13" s="38"/>
      <c r="J13" s="38"/>
    </row>
    <row r="14" spans="1:10" ht="15" x14ac:dyDescent="0.2">
      <c r="B14" s="30" t="s">
        <v>25</v>
      </c>
      <c r="C14" s="57">
        <f t="shared" ref="C14:F14" si="1">SUM(C22,C30,C38,C46,C54,C62,C70,C78,C86,C94,C102)</f>
        <v>0</v>
      </c>
      <c r="D14" s="57">
        <f t="shared" si="1"/>
        <v>0</v>
      </c>
      <c r="E14" s="57">
        <f t="shared" si="1"/>
        <v>0</v>
      </c>
      <c r="F14" s="57">
        <f t="shared" si="1"/>
        <v>0</v>
      </c>
      <c r="G14" s="56">
        <f t="shared" ref="G14:G16" si="2">SUM(C14:F14)</f>
        <v>0</v>
      </c>
      <c r="H14" s="38"/>
      <c r="I14" s="38"/>
      <c r="J14" s="38"/>
    </row>
    <row r="15" spans="1:10" ht="15" x14ac:dyDescent="0.2">
      <c r="B15" s="30" t="s">
        <v>24</v>
      </c>
      <c r="C15" s="55">
        <f t="shared" ref="C15:F15" si="3">SUM(C23,C31,C39,C47,C55,C63,C71,C79,C87,C95,C103)</f>
        <v>0</v>
      </c>
      <c r="D15" s="55">
        <f t="shared" si="3"/>
        <v>0</v>
      </c>
      <c r="E15" s="55">
        <f t="shared" si="3"/>
        <v>0</v>
      </c>
      <c r="F15" s="55">
        <f t="shared" si="3"/>
        <v>0</v>
      </c>
      <c r="G15" s="56">
        <f t="shared" si="2"/>
        <v>0</v>
      </c>
      <c r="H15" s="38"/>
      <c r="I15" s="38"/>
      <c r="J15" s="38"/>
    </row>
    <row r="16" spans="1:10" ht="15.75" thickBot="1" x14ac:dyDescent="0.25">
      <c r="B16" s="45" t="s">
        <v>26</v>
      </c>
      <c r="C16" s="58">
        <f t="shared" ref="C16:E16" si="4">SUM(C24,C32,C40,C48,C56,C64,C72,C80,C88,C96,C104)</f>
        <v>0</v>
      </c>
      <c r="D16" s="58">
        <f t="shared" si="4"/>
        <v>0</v>
      </c>
      <c r="E16" s="58">
        <f t="shared" si="4"/>
        <v>0</v>
      </c>
      <c r="F16" s="58">
        <f>SUM(F24,F32,F40,F48,F56,F64,F72,F80,F88,F96,F104)</f>
        <v>0</v>
      </c>
      <c r="G16" s="59">
        <f t="shared" si="2"/>
        <v>0</v>
      </c>
      <c r="H16" s="38"/>
      <c r="I16" s="38"/>
      <c r="J16" s="38"/>
    </row>
    <row r="17" spans="2:10" ht="15.75" thickTop="1" x14ac:dyDescent="0.25">
      <c r="B17" s="46" t="s">
        <v>5</v>
      </c>
      <c r="C17" s="60">
        <f>SUM(C13:C16)</f>
        <v>0</v>
      </c>
      <c r="D17" s="60">
        <f t="shared" ref="D17:G17" si="5">SUM(D13:D16)</f>
        <v>0</v>
      </c>
      <c r="E17" s="60">
        <f t="shared" si="5"/>
        <v>0</v>
      </c>
      <c r="F17" s="60">
        <f t="shared" si="5"/>
        <v>0</v>
      </c>
      <c r="G17" s="61">
        <f t="shared" si="5"/>
        <v>0</v>
      </c>
      <c r="H17" s="38"/>
      <c r="I17" s="38"/>
      <c r="J17" s="38"/>
    </row>
    <row r="19" spans="2:10" ht="15" x14ac:dyDescent="0.25">
      <c r="B19" s="50" t="s">
        <v>27</v>
      </c>
      <c r="C19" s="40"/>
      <c r="D19" s="39"/>
      <c r="E19" s="38"/>
      <c r="F19" s="38"/>
      <c r="G19" s="38"/>
      <c r="H19"/>
    </row>
    <row r="20" spans="2:10" ht="30" x14ac:dyDescent="0.25">
      <c r="B20" s="25" t="s">
        <v>17</v>
      </c>
      <c r="C20" s="10" t="s">
        <v>20</v>
      </c>
      <c r="D20" s="10" t="s">
        <v>21</v>
      </c>
      <c r="E20" s="10" t="s">
        <v>133</v>
      </c>
      <c r="F20" s="10" t="s">
        <v>22</v>
      </c>
      <c r="G20" s="10" t="s">
        <v>5</v>
      </c>
      <c r="H20"/>
      <c r="I20"/>
    </row>
    <row r="21" spans="2:10" ht="15" x14ac:dyDescent="0.25">
      <c r="B21" s="30" t="s">
        <v>23</v>
      </c>
      <c r="C21" s="55">
        <f>'Monthly Staffing Fixed Fee'!E14</f>
        <v>0</v>
      </c>
      <c r="D21" s="55">
        <f>C21</f>
        <v>0</v>
      </c>
      <c r="E21" s="55">
        <f>C21</f>
        <v>0</v>
      </c>
      <c r="F21" s="55">
        <f>C21</f>
        <v>0</v>
      </c>
      <c r="G21" s="56">
        <f>SUM(C21:F21)</f>
        <v>0</v>
      </c>
      <c r="H21"/>
      <c r="I21"/>
    </row>
    <row r="22" spans="2:10" ht="15" x14ac:dyDescent="0.25">
      <c r="B22" s="30" t="s">
        <v>25</v>
      </c>
      <c r="C22" s="57">
        <f>'Facilities Lease and Operations'!C26</f>
        <v>0</v>
      </c>
      <c r="D22" s="57">
        <f>C22</f>
        <v>0</v>
      </c>
      <c r="E22" s="57">
        <f>C22</f>
        <v>0</v>
      </c>
      <c r="F22" s="57">
        <f>C22</f>
        <v>0</v>
      </c>
      <c r="G22" s="56">
        <f t="shared" ref="G22:G24" si="6">SUM(C22:F22)</f>
        <v>0</v>
      </c>
      <c r="H22"/>
      <c r="I22"/>
    </row>
    <row r="23" spans="2:10" ht="15" x14ac:dyDescent="0.25">
      <c r="B23" s="30" t="s">
        <v>24</v>
      </c>
      <c r="C23" s="55">
        <f>Technology!E19</f>
        <v>0</v>
      </c>
      <c r="D23" s="93">
        <v>0</v>
      </c>
      <c r="E23" s="93">
        <v>0</v>
      </c>
      <c r="F23" s="93">
        <v>0</v>
      </c>
      <c r="G23" s="56">
        <f t="shared" si="6"/>
        <v>0</v>
      </c>
      <c r="H23"/>
      <c r="I23"/>
    </row>
    <row r="24" spans="2:10" ht="15.75" thickBot="1" x14ac:dyDescent="0.3">
      <c r="B24" s="45" t="s">
        <v>26</v>
      </c>
      <c r="C24" s="58">
        <f>'Implementation and Start-Up '!E19</f>
        <v>0</v>
      </c>
      <c r="D24" s="94">
        <v>0</v>
      </c>
      <c r="E24" s="94">
        <v>0</v>
      </c>
      <c r="F24" s="94">
        <v>0</v>
      </c>
      <c r="G24" s="59">
        <f t="shared" si="6"/>
        <v>0</v>
      </c>
      <c r="H24"/>
      <c r="I24"/>
    </row>
    <row r="25" spans="2:10" ht="15.75" thickTop="1" x14ac:dyDescent="0.25">
      <c r="B25" s="46" t="s">
        <v>5</v>
      </c>
      <c r="C25" s="60">
        <f>SUM(C21:C24)</f>
        <v>0</v>
      </c>
      <c r="D25" s="60">
        <f t="shared" ref="D25" si="7">SUM(D21:D24)</f>
        <v>0</v>
      </c>
      <c r="E25" s="60">
        <f t="shared" ref="E25" si="8">SUM(E21:E24)</f>
        <v>0</v>
      </c>
      <c r="F25" s="60">
        <f t="shared" ref="F25" si="9">SUM(F21:F24)</f>
        <v>0</v>
      </c>
      <c r="G25" s="61">
        <f t="shared" ref="G25" si="10">SUM(G21:G24)</f>
        <v>0</v>
      </c>
      <c r="H25"/>
      <c r="I25"/>
    </row>
    <row r="26" spans="2:10" ht="15" x14ac:dyDescent="0.25">
      <c r="B26"/>
      <c r="C26"/>
      <c r="D26"/>
      <c r="E26"/>
      <c r="F26"/>
      <c r="G26"/>
      <c r="H26"/>
      <c r="I26"/>
    </row>
    <row r="27" spans="2:10" ht="15" x14ac:dyDescent="0.25">
      <c r="B27" s="50" t="s">
        <v>28</v>
      </c>
      <c r="C27" s="40"/>
      <c r="D27" s="39"/>
      <c r="E27" s="38"/>
      <c r="F27" s="38"/>
      <c r="G27" s="38"/>
      <c r="H27"/>
      <c r="I27"/>
      <c r="J27" s="37"/>
    </row>
    <row r="28" spans="2:10" ht="30" x14ac:dyDescent="0.25">
      <c r="B28" s="25" t="s">
        <v>17</v>
      </c>
      <c r="C28" s="10" t="s">
        <v>20</v>
      </c>
      <c r="D28" s="10" t="s">
        <v>21</v>
      </c>
      <c r="E28" s="10" t="s">
        <v>133</v>
      </c>
      <c r="F28" s="10" t="s">
        <v>22</v>
      </c>
      <c r="G28" s="10" t="s">
        <v>5</v>
      </c>
      <c r="H28"/>
      <c r="I28"/>
    </row>
    <row r="29" spans="2:10" ht="15" x14ac:dyDescent="0.25">
      <c r="B29" s="30" t="s">
        <v>23</v>
      </c>
      <c r="C29" s="55">
        <f>'Monthly Staffing Fixed Fee'!F14</f>
        <v>0</v>
      </c>
      <c r="D29" s="55">
        <f>C29</f>
        <v>0</v>
      </c>
      <c r="E29" s="55">
        <f>D29</f>
        <v>0</v>
      </c>
      <c r="F29" s="55">
        <f>E29</f>
        <v>0</v>
      </c>
      <c r="G29" s="56">
        <f>SUM(C29:F29)</f>
        <v>0</v>
      </c>
      <c r="H29"/>
      <c r="I29"/>
    </row>
    <row r="30" spans="2:10" ht="15" x14ac:dyDescent="0.25">
      <c r="B30" s="30" t="s">
        <v>25</v>
      </c>
      <c r="C30" s="57">
        <f>'Facilities Lease and Operations'!C36</f>
        <v>0</v>
      </c>
      <c r="D30" s="57">
        <f>C30</f>
        <v>0</v>
      </c>
      <c r="E30" s="57">
        <f>C30</f>
        <v>0</v>
      </c>
      <c r="F30" s="57">
        <f>C30</f>
        <v>0</v>
      </c>
      <c r="G30" s="56">
        <f t="shared" ref="G30:G32" si="11">SUM(C30:F30)</f>
        <v>0</v>
      </c>
      <c r="H30"/>
      <c r="I30"/>
    </row>
    <row r="31" spans="2:10" ht="15" x14ac:dyDescent="0.25">
      <c r="B31" s="30" t="s">
        <v>24</v>
      </c>
      <c r="C31" s="55">
        <f>Technology!E29</f>
        <v>0</v>
      </c>
      <c r="D31" s="93">
        <v>0</v>
      </c>
      <c r="E31" s="93">
        <v>0</v>
      </c>
      <c r="F31" s="93">
        <v>0</v>
      </c>
      <c r="G31" s="56">
        <f t="shared" si="11"/>
        <v>0</v>
      </c>
      <c r="H31"/>
      <c r="I31"/>
    </row>
    <row r="32" spans="2:10" ht="15.75" thickBot="1" x14ac:dyDescent="0.3">
      <c r="B32" s="45" t="s">
        <v>26</v>
      </c>
      <c r="C32" s="58">
        <f>'Implementation and Start-Up '!E29</f>
        <v>0</v>
      </c>
      <c r="D32" s="94">
        <v>0</v>
      </c>
      <c r="E32" s="94">
        <v>0</v>
      </c>
      <c r="F32" s="94">
        <v>0</v>
      </c>
      <c r="G32" s="59">
        <f t="shared" si="11"/>
        <v>0</v>
      </c>
      <c r="H32"/>
      <c r="I32"/>
    </row>
    <row r="33" spans="2:9" ht="15.75" thickTop="1" x14ac:dyDescent="0.25">
      <c r="B33" s="46" t="s">
        <v>5</v>
      </c>
      <c r="C33" s="60">
        <f>SUM(C29:C32)</f>
        <v>0</v>
      </c>
      <c r="D33" s="60">
        <f t="shared" ref="D33" si="12">SUM(D29:D32)</f>
        <v>0</v>
      </c>
      <c r="E33" s="60">
        <f t="shared" ref="E33" si="13">SUM(E29:E32)</f>
        <v>0</v>
      </c>
      <c r="F33" s="60">
        <f t="shared" ref="F33" si="14">SUM(F29:F32)</f>
        <v>0</v>
      </c>
      <c r="G33" s="61">
        <f t="shared" ref="G33" si="15">SUM(G29:G32)</f>
        <v>0</v>
      </c>
      <c r="H33"/>
      <c r="I33"/>
    </row>
    <row r="34" spans="2:9" ht="15" x14ac:dyDescent="0.25">
      <c r="B34"/>
      <c r="C34"/>
      <c r="D34"/>
      <c r="E34"/>
      <c r="F34"/>
      <c r="G34"/>
      <c r="H34"/>
      <c r="I34"/>
    </row>
    <row r="35" spans="2:9" ht="15" x14ac:dyDescent="0.25">
      <c r="B35" s="50" t="s">
        <v>29</v>
      </c>
      <c r="C35" s="40"/>
      <c r="D35" s="39"/>
      <c r="E35" s="38"/>
      <c r="F35" s="38"/>
      <c r="G35" s="38"/>
      <c r="H35"/>
      <c r="I35"/>
    </row>
    <row r="36" spans="2:9" ht="30" x14ac:dyDescent="0.25">
      <c r="B36" s="25" t="s">
        <v>17</v>
      </c>
      <c r="C36" s="10" t="s">
        <v>20</v>
      </c>
      <c r="D36" s="10" t="s">
        <v>21</v>
      </c>
      <c r="E36" s="10" t="s">
        <v>133</v>
      </c>
      <c r="F36" s="10" t="s">
        <v>22</v>
      </c>
      <c r="G36" s="10" t="s">
        <v>5</v>
      </c>
      <c r="H36"/>
      <c r="I36"/>
    </row>
    <row r="37" spans="2:9" ht="15" x14ac:dyDescent="0.25">
      <c r="B37" s="30" t="s">
        <v>23</v>
      </c>
      <c r="C37" s="55">
        <f>'Monthly Staffing Fixed Fee'!G14</f>
        <v>0</v>
      </c>
      <c r="D37" s="55">
        <f>C37</f>
        <v>0</v>
      </c>
      <c r="E37" s="55">
        <f>D37</f>
        <v>0</v>
      </c>
      <c r="F37" s="55">
        <f>E37</f>
        <v>0</v>
      </c>
      <c r="G37" s="56">
        <f>SUM(C37:F37)</f>
        <v>0</v>
      </c>
      <c r="H37"/>
      <c r="I37"/>
    </row>
    <row r="38" spans="2:9" ht="15" x14ac:dyDescent="0.25">
      <c r="B38" s="30" t="s">
        <v>25</v>
      </c>
      <c r="C38" s="57">
        <f>'Facilities Lease and Operations'!C46</f>
        <v>0</v>
      </c>
      <c r="D38" s="57">
        <f>C38</f>
        <v>0</v>
      </c>
      <c r="E38" s="57">
        <f>C38</f>
        <v>0</v>
      </c>
      <c r="F38" s="57">
        <f>C38</f>
        <v>0</v>
      </c>
      <c r="G38" s="56">
        <f t="shared" ref="G38:G40" si="16">SUM(C38:F38)</f>
        <v>0</v>
      </c>
      <c r="H38"/>
      <c r="I38"/>
    </row>
    <row r="39" spans="2:9" ht="15" x14ac:dyDescent="0.25">
      <c r="B39" s="30" t="s">
        <v>24</v>
      </c>
      <c r="C39" s="55">
        <f>Technology!E39</f>
        <v>0</v>
      </c>
      <c r="D39" s="93">
        <v>0</v>
      </c>
      <c r="E39" s="93">
        <v>0</v>
      </c>
      <c r="F39" s="93">
        <v>0</v>
      </c>
      <c r="G39" s="56">
        <f t="shared" si="16"/>
        <v>0</v>
      </c>
      <c r="H39"/>
      <c r="I39"/>
    </row>
    <row r="40" spans="2:9" ht="15.75" thickBot="1" x14ac:dyDescent="0.3">
      <c r="B40" s="45" t="s">
        <v>26</v>
      </c>
      <c r="C40" s="58">
        <f>'Implementation and Start-Up '!E39</f>
        <v>0</v>
      </c>
      <c r="D40" s="94">
        <v>0</v>
      </c>
      <c r="E40" s="94">
        <v>0</v>
      </c>
      <c r="F40" s="94">
        <v>0</v>
      </c>
      <c r="G40" s="59">
        <f t="shared" si="16"/>
        <v>0</v>
      </c>
      <c r="H40"/>
      <c r="I40"/>
    </row>
    <row r="41" spans="2:9" ht="15.75" thickTop="1" x14ac:dyDescent="0.25">
      <c r="B41" s="46" t="s">
        <v>5</v>
      </c>
      <c r="C41" s="60">
        <f>SUM(C37:C40)</f>
        <v>0</v>
      </c>
      <c r="D41" s="60">
        <f t="shared" ref="D41" si="17">SUM(D37:D40)</f>
        <v>0</v>
      </c>
      <c r="E41" s="60">
        <f t="shared" ref="E41" si="18">SUM(E37:E40)</f>
        <v>0</v>
      </c>
      <c r="F41" s="60">
        <f t="shared" ref="F41" si="19">SUM(F37:F40)</f>
        <v>0</v>
      </c>
      <c r="G41" s="61">
        <f t="shared" ref="G41" si="20">SUM(G37:G40)</f>
        <v>0</v>
      </c>
      <c r="H41"/>
      <c r="I41"/>
    </row>
    <row r="42" spans="2:9" ht="15" x14ac:dyDescent="0.25">
      <c r="C42"/>
      <c r="D42"/>
      <c r="E42"/>
      <c r="F42"/>
      <c r="G42"/>
      <c r="H42"/>
      <c r="I42"/>
    </row>
    <row r="43" spans="2:9" ht="15" x14ac:dyDescent="0.25">
      <c r="B43" s="50" t="s">
        <v>30</v>
      </c>
      <c r="C43" s="40"/>
      <c r="D43" s="39"/>
      <c r="E43" s="38"/>
      <c r="F43" s="38"/>
      <c r="G43" s="38"/>
      <c r="H43"/>
      <c r="I43"/>
    </row>
    <row r="44" spans="2:9" ht="30" x14ac:dyDescent="0.25">
      <c r="B44" s="25" t="s">
        <v>17</v>
      </c>
      <c r="C44" s="10" t="s">
        <v>20</v>
      </c>
      <c r="D44" s="10" t="s">
        <v>21</v>
      </c>
      <c r="E44" s="10" t="s">
        <v>133</v>
      </c>
      <c r="F44" s="10" t="s">
        <v>22</v>
      </c>
      <c r="G44" s="10" t="s">
        <v>5</v>
      </c>
      <c r="H44"/>
      <c r="I44"/>
    </row>
    <row r="45" spans="2:9" ht="15" x14ac:dyDescent="0.25">
      <c r="B45" s="30" t="s">
        <v>23</v>
      </c>
      <c r="C45" s="55">
        <f>'Monthly Staffing Fixed Fee'!H14</f>
        <v>0</v>
      </c>
      <c r="D45" s="55">
        <f>C45</f>
        <v>0</v>
      </c>
      <c r="E45" s="55">
        <f>D45</f>
        <v>0</v>
      </c>
      <c r="F45" s="55">
        <f>E45</f>
        <v>0</v>
      </c>
      <c r="G45" s="56">
        <f>SUM(C45:F45)</f>
        <v>0</v>
      </c>
      <c r="H45"/>
      <c r="I45"/>
    </row>
    <row r="46" spans="2:9" ht="15" x14ac:dyDescent="0.25">
      <c r="B46" s="30" t="s">
        <v>25</v>
      </c>
      <c r="C46" s="57">
        <f>'Facilities Lease and Operations'!C56</f>
        <v>0</v>
      </c>
      <c r="D46" s="57">
        <f>C46</f>
        <v>0</v>
      </c>
      <c r="E46" s="57">
        <f>C46</f>
        <v>0</v>
      </c>
      <c r="F46" s="57">
        <f>C46</f>
        <v>0</v>
      </c>
      <c r="G46" s="56">
        <f t="shared" ref="G46:G48" si="21">SUM(C46:F46)</f>
        <v>0</v>
      </c>
      <c r="H46"/>
      <c r="I46"/>
    </row>
    <row r="47" spans="2:9" ht="15" x14ac:dyDescent="0.25">
      <c r="B47" s="30" t="s">
        <v>24</v>
      </c>
      <c r="C47" s="55">
        <f>Technology!E49</f>
        <v>0</v>
      </c>
      <c r="D47" s="93">
        <v>0</v>
      </c>
      <c r="E47" s="93">
        <v>0</v>
      </c>
      <c r="F47" s="93">
        <v>0</v>
      </c>
      <c r="G47" s="56">
        <f t="shared" si="21"/>
        <v>0</v>
      </c>
      <c r="H47"/>
      <c r="I47"/>
    </row>
    <row r="48" spans="2:9" ht="15.75" thickBot="1" x14ac:dyDescent="0.25">
      <c r="B48" s="45" t="s">
        <v>26</v>
      </c>
      <c r="C48" s="58">
        <f>'Implementation and Start-Up '!E49</f>
        <v>0</v>
      </c>
      <c r="D48" s="94">
        <v>0</v>
      </c>
      <c r="E48" s="94">
        <v>0</v>
      </c>
      <c r="F48" s="94">
        <v>0</v>
      </c>
      <c r="G48" s="59">
        <f t="shared" si="21"/>
        <v>0</v>
      </c>
    </row>
    <row r="49" spans="2:7" ht="15.75" thickTop="1" x14ac:dyDescent="0.25">
      <c r="B49" s="46" t="s">
        <v>5</v>
      </c>
      <c r="C49" s="60">
        <f>SUM(C45:C48)</f>
        <v>0</v>
      </c>
      <c r="D49" s="60">
        <f t="shared" ref="D49" si="22">SUM(D45:D48)</f>
        <v>0</v>
      </c>
      <c r="E49" s="60">
        <f t="shared" ref="E49" si="23">SUM(E45:E48)</f>
        <v>0</v>
      </c>
      <c r="F49" s="60">
        <f t="shared" ref="F49" si="24">SUM(F45:F48)</f>
        <v>0</v>
      </c>
      <c r="G49" s="61">
        <f t="shared" ref="G49" si="25">SUM(G45:G48)</f>
        <v>0</v>
      </c>
    </row>
    <row r="51" spans="2:7" ht="15" x14ac:dyDescent="0.25">
      <c r="B51" s="50" t="s">
        <v>31</v>
      </c>
      <c r="C51" s="40"/>
      <c r="D51" s="39"/>
      <c r="E51" s="38"/>
      <c r="F51" s="38"/>
      <c r="G51" s="38"/>
    </row>
    <row r="52" spans="2:7" ht="30" x14ac:dyDescent="0.2">
      <c r="B52" s="25" t="s">
        <v>17</v>
      </c>
      <c r="C52" s="10" t="s">
        <v>20</v>
      </c>
      <c r="D52" s="10" t="s">
        <v>21</v>
      </c>
      <c r="E52" s="10" t="s">
        <v>133</v>
      </c>
      <c r="F52" s="10" t="s">
        <v>22</v>
      </c>
      <c r="G52" s="10" t="s">
        <v>5</v>
      </c>
    </row>
    <row r="53" spans="2:7" ht="15" x14ac:dyDescent="0.2">
      <c r="B53" s="30" t="s">
        <v>23</v>
      </c>
      <c r="C53" s="55">
        <f>'Monthly Staffing Fixed Fee'!I14</f>
        <v>0</v>
      </c>
      <c r="D53" s="55">
        <f>C53</f>
        <v>0</v>
      </c>
      <c r="E53" s="55">
        <f>D53</f>
        <v>0</v>
      </c>
      <c r="F53" s="55">
        <f>E53</f>
        <v>0</v>
      </c>
      <c r="G53" s="56">
        <f>SUM(C53:F53)</f>
        <v>0</v>
      </c>
    </row>
    <row r="54" spans="2:7" ht="15" x14ac:dyDescent="0.2">
      <c r="B54" s="30" t="s">
        <v>25</v>
      </c>
      <c r="C54" s="57">
        <f>'Facilities Lease and Operations'!C66</f>
        <v>0</v>
      </c>
      <c r="D54" s="57">
        <f>C54</f>
        <v>0</v>
      </c>
      <c r="E54" s="57">
        <f>C54</f>
        <v>0</v>
      </c>
      <c r="F54" s="57">
        <f>C54</f>
        <v>0</v>
      </c>
      <c r="G54" s="56">
        <f t="shared" ref="G54:G56" si="26">SUM(C54:F54)</f>
        <v>0</v>
      </c>
    </row>
    <row r="55" spans="2:7" ht="15" x14ac:dyDescent="0.2">
      <c r="B55" s="30" t="s">
        <v>24</v>
      </c>
      <c r="C55" s="55">
        <f>Technology!E59</f>
        <v>0</v>
      </c>
      <c r="D55" s="93">
        <v>0</v>
      </c>
      <c r="E55" s="93">
        <v>0</v>
      </c>
      <c r="F55" s="93">
        <v>0</v>
      </c>
      <c r="G55" s="56">
        <f t="shared" si="26"/>
        <v>0</v>
      </c>
    </row>
    <row r="56" spans="2:7" ht="15.75" thickBot="1" x14ac:dyDescent="0.25">
      <c r="B56" s="45" t="s">
        <v>26</v>
      </c>
      <c r="C56" s="58">
        <f>'Implementation and Start-Up '!E59</f>
        <v>0</v>
      </c>
      <c r="D56" s="94">
        <v>0</v>
      </c>
      <c r="E56" s="94">
        <v>0</v>
      </c>
      <c r="F56" s="94">
        <v>0</v>
      </c>
      <c r="G56" s="59">
        <f t="shared" si="26"/>
        <v>0</v>
      </c>
    </row>
    <row r="57" spans="2:7" ht="15.75" thickTop="1" x14ac:dyDescent="0.25">
      <c r="B57" s="46" t="s">
        <v>5</v>
      </c>
      <c r="C57" s="60">
        <f>SUM(C53:C56)</f>
        <v>0</v>
      </c>
      <c r="D57" s="60">
        <f t="shared" ref="D57" si="27">SUM(D53:D56)</f>
        <v>0</v>
      </c>
      <c r="E57" s="60">
        <f t="shared" ref="E57" si="28">SUM(E53:E56)</f>
        <v>0</v>
      </c>
      <c r="F57" s="60">
        <f t="shared" ref="F57" si="29">SUM(F53:F56)</f>
        <v>0</v>
      </c>
      <c r="G57" s="61">
        <f t="shared" ref="G57" si="30">SUM(G53:G56)</f>
        <v>0</v>
      </c>
    </row>
    <row r="59" spans="2:7" ht="15" x14ac:dyDescent="0.25">
      <c r="B59" s="50" t="s">
        <v>32</v>
      </c>
      <c r="C59" s="40"/>
      <c r="D59" s="39"/>
      <c r="E59" s="38"/>
      <c r="F59" s="38"/>
      <c r="G59" s="38"/>
    </row>
    <row r="60" spans="2:7" ht="30" x14ac:dyDescent="0.2">
      <c r="B60" s="25" t="s">
        <v>17</v>
      </c>
      <c r="C60" s="10" t="s">
        <v>20</v>
      </c>
      <c r="D60" s="10" t="s">
        <v>21</v>
      </c>
      <c r="E60" s="10" t="s">
        <v>133</v>
      </c>
      <c r="F60" s="10" t="s">
        <v>22</v>
      </c>
      <c r="G60" s="10" t="s">
        <v>5</v>
      </c>
    </row>
    <row r="61" spans="2:7" ht="15" x14ac:dyDescent="0.2">
      <c r="B61" s="30" t="s">
        <v>23</v>
      </c>
      <c r="C61" s="55">
        <f>'Monthly Staffing Fixed Fee'!J14</f>
        <v>0</v>
      </c>
      <c r="D61" s="55">
        <f>C61</f>
        <v>0</v>
      </c>
      <c r="E61" s="55">
        <f>D61</f>
        <v>0</v>
      </c>
      <c r="F61" s="55">
        <f>E61</f>
        <v>0</v>
      </c>
      <c r="G61" s="56">
        <f>SUM(C61:F61)</f>
        <v>0</v>
      </c>
    </row>
    <row r="62" spans="2:7" ht="15" x14ac:dyDescent="0.2">
      <c r="B62" s="30" t="s">
        <v>25</v>
      </c>
      <c r="C62" s="57">
        <f>'Facilities Lease and Operations'!C76</f>
        <v>0</v>
      </c>
      <c r="D62" s="57">
        <f>C62</f>
        <v>0</v>
      </c>
      <c r="E62" s="57">
        <f>C62</f>
        <v>0</v>
      </c>
      <c r="F62" s="57">
        <f>C62</f>
        <v>0</v>
      </c>
      <c r="G62" s="56">
        <f t="shared" ref="G62:G64" si="31">SUM(C62:F62)</f>
        <v>0</v>
      </c>
    </row>
    <row r="63" spans="2:7" ht="15" x14ac:dyDescent="0.2">
      <c r="B63" s="30" t="s">
        <v>24</v>
      </c>
      <c r="C63" s="55">
        <f>Technology!E69</f>
        <v>0</v>
      </c>
      <c r="D63" s="93">
        <v>0</v>
      </c>
      <c r="E63" s="93">
        <v>0</v>
      </c>
      <c r="F63" s="93">
        <v>0</v>
      </c>
      <c r="G63" s="56">
        <f t="shared" si="31"/>
        <v>0</v>
      </c>
    </row>
    <row r="64" spans="2:7" ht="15.75" thickBot="1" x14ac:dyDescent="0.25">
      <c r="B64" s="45" t="s">
        <v>26</v>
      </c>
      <c r="C64" s="58">
        <f>'Implementation and Start-Up '!E69</f>
        <v>0</v>
      </c>
      <c r="D64" s="94">
        <v>0</v>
      </c>
      <c r="E64" s="94">
        <v>0</v>
      </c>
      <c r="F64" s="94">
        <v>0</v>
      </c>
      <c r="G64" s="59">
        <f t="shared" si="31"/>
        <v>0</v>
      </c>
    </row>
    <row r="65" spans="2:7" ht="15.75" thickTop="1" x14ac:dyDescent="0.25">
      <c r="B65" s="46" t="s">
        <v>5</v>
      </c>
      <c r="C65" s="60">
        <f>SUM(C61:C64)</f>
        <v>0</v>
      </c>
      <c r="D65" s="60">
        <f t="shared" ref="D65" si="32">SUM(D61:D64)</f>
        <v>0</v>
      </c>
      <c r="E65" s="60">
        <f t="shared" ref="E65" si="33">SUM(E61:E64)</f>
        <v>0</v>
      </c>
      <c r="F65" s="60">
        <f t="shared" ref="F65" si="34">SUM(F61:F64)</f>
        <v>0</v>
      </c>
      <c r="G65" s="61">
        <f t="shared" ref="G65" si="35">SUM(G61:G64)</f>
        <v>0</v>
      </c>
    </row>
    <row r="67" spans="2:7" ht="15" x14ac:dyDescent="0.25">
      <c r="B67" s="50" t="s">
        <v>33</v>
      </c>
      <c r="C67" s="40"/>
      <c r="D67" s="39"/>
      <c r="E67" s="38"/>
      <c r="F67" s="38"/>
      <c r="G67" s="38"/>
    </row>
    <row r="68" spans="2:7" ht="30" x14ac:dyDescent="0.2">
      <c r="B68" s="25" t="s">
        <v>17</v>
      </c>
      <c r="C68" s="10" t="s">
        <v>20</v>
      </c>
      <c r="D68" s="10" t="s">
        <v>21</v>
      </c>
      <c r="E68" s="10" t="s">
        <v>133</v>
      </c>
      <c r="F68" s="10" t="s">
        <v>22</v>
      </c>
      <c r="G68" s="10" t="s">
        <v>5</v>
      </c>
    </row>
    <row r="69" spans="2:7" ht="15" x14ac:dyDescent="0.2">
      <c r="B69" s="30" t="s">
        <v>23</v>
      </c>
      <c r="C69" s="55">
        <f>'Monthly Staffing Fixed Fee'!K14</f>
        <v>0</v>
      </c>
      <c r="D69" s="55">
        <f>C69</f>
        <v>0</v>
      </c>
      <c r="E69" s="55">
        <f>D69</f>
        <v>0</v>
      </c>
      <c r="F69" s="55">
        <f>E69</f>
        <v>0</v>
      </c>
      <c r="G69" s="56">
        <f>SUM(C69:F69)</f>
        <v>0</v>
      </c>
    </row>
    <row r="70" spans="2:7" ht="15" x14ac:dyDescent="0.2">
      <c r="B70" s="30" t="s">
        <v>25</v>
      </c>
      <c r="C70" s="57">
        <f>'Facilities Lease and Operations'!C86</f>
        <v>0</v>
      </c>
      <c r="D70" s="57">
        <f>C70</f>
        <v>0</v>
      </c>
      <c r="E70" s="57">
        <f>C70</f>
        <v>0</v>
      </c>
      <c r="F70" s="57">
        <f>C70</f>
        <v>0</v>
      </c>
      <c r="G70" s="56">
        <f t="shared" ref="G70:G72" si="36">SUM(C70:F70)</f>
        <v>0</v>
      </c>
    </row>
    <row r="71" spans="2:7" ht="15" x14ac:dyDescent="0.2">
      <c r="B71" s="30" t="s">
        <v>24</v>
      </c>
      <c r="C71" s="55">
        <f>Technology!E79</f>
        <v>0</v>
      </c>
      <c r="D71" s="93">
        <v>0</v>
      </c>
      <c r="E71" s="93">
        <v>0</v>
      </c>
      <c r="F71" s="93">
        <v>0</v>
      </c>
      <c r="G71" s="56">
        <f t="shared" si="36"/>
        <v>0</v>
      </c>
    </row>
    <row r="72" spans="2:7" ht="15.75" thickBot="1" x14ac:dyDescent="0.25">
      <c r="B72" s="45" t="s">
        <v>26</v>
      </c>
      <c r="C72" s="58">
        <f>'Implementation and Start-Up '!E79</f>
        <v>0</v>
      </c>
      <c r="D72" s="94">
        <v>0</v>
      </c>
      <c r="E72" s="94">
        <v>0</v>
      </c>
      <c r="F72" s="94">
        <v>0</v>
      </c>
      <c r="G72" s="59">
        <f t="shared" si="36"/>
        <v>0</v>
      </c>
    </row>
    <row r="73" spans="2:7" ht="15.75" thickTop="1" x14ac:dyDescent="0.25">
      <c r="B73" s="46" t="s">
        <v>5</v>
      </c>
      <c r="C73" s="60">
        <f>SUM(C69:C72)</f>
        <v>0</v>
      </c>
      <c r="D73" s="60">
        <f t="shared" ref="D73" si="37">SUM(D69:D72)</f>
        <v>0</v>
      </c>
      <c r="E73" s="60">
        <f t="shared" ref="E73" si="38">SUM(E69:E72)</f>
        <v>0</v>
      </c>
      <c r="F73" s="60">
        <f t="shared" ref="F73" si="39">SUM(F69:F72)</f>
        <v>0</v>
      </c>
      <c r="G73" s="61">
        <f t="shared" ref="G73" si="40">SUM(G69:G72)</f>
        <v>0</v>
      </c>
    </row>
    <row r="75" spans="2:7" ht="15" x14ac:dyDescent="0.25">
      <c r="B75" s="50" t="s">
        <v>34</v>
      </c>
      <c r="C75" s="40"/>
      <c r="D75" s="39"/>
      <c r="E75" s="38"/>
      <c r="F75" s="38"/>
      <c r="G75" s="38"/>
    </row>
    <row r="76" spans="2:7" ht="30" x14ac:dyDescent="0.2">
      <c r="B76" s="25" t="s">
        <v>17</v>
      </c>
      <c r="C76" s="10" t="s">
        <v>20</v>
      </c>
      <c r="D76" s="10" t="s">
        <v>21</v>
      </c>
      <c r="E76" s="10" t="s">
        <v>133</v>
      </c>
      <c r="F76" s="10" t="s">
        <v>22</v>
      </c>
      <c r="G76" s="10" t="s">
        <v>5</v>
      </c>
    </row>
    <row r="77" spans="2:7" ht="15" x14ac:dyDescent="0.2">
      <c r="B77" s="30" t="s">
        <v>23</v>
      </c>
      <c r="C77" s="55">
        <f>'Monthly Staffing Fixed Fee'!L14</f>
        <v>0</v>
      </c>
      <c r="D77" s="55">
        <f>C77</f>
        <v>0</v>
      </c>
      <c r="E77" s="55">
        <f>D77</f>
        <v>0</v>
      </c>
      <c r="F77" s="55">
        <f>E77</f>
        <v>0</v>
      </c>
      <c r="G77" s="56">
        <f>SUM(C77:F77)</f>
        <v>0</v>
      </c>
    </row>
    <row r="78" spans="2:7" ht="15" x14ac:dyDescent="0.2">
      <c r="B78" s="30" t="s">
        <v>25</v>
      </c>
      <c r="C78" s="57">
        <f>'Facilities Lease and Operations'!C96</f>
        <v>0</v>
      </c>
      <c r="D78" s="57">
        <f>C78</f>
        <v>0</v>
      </c>
      <c r="E78" s="57">
        <f>C78</f>
        <v>0</v>
      </c>
      <c r="F78" s="57">
        <f>C78</f>
        <v>0</v>
      </c>
      <c r="G78" s="56">
        <f t="shared" ref="G78:G80" si="41">SUM(C78:F78)</f>
        <v>0</v>
      </c>
    </row>
    <row r="79" spans="2:7" ht="15" x14ac:dyDescent="0.2">
      <c r="B79" s="30" t="s">
        <v>24</v>
      </c>
      <c r="C79" s="55">
        <f>Technology!E89</f>
        <v>0</v>
      </c>
      <c r="D79" s="93">
        <v>0</v>
      </c>
      <c r="E79" s="93">
        <v>0</v>
      </c>
      <c r="F79" s="93">
        <v>0</v>
      </c>
      <c r="G79" s="56">
        <f t="shared" si="41"/>
        <v>0</v>
      </c>
    </row>
    <row r="80" spans="2:7" ht="15.75" thickBot="1" x14ac:dyDescent="0.25">
      <c r="B80" s="45" t="s">
        <v>26</v>
      </c>
      <c r="C80" s="58">
        <f>'Implementation and Start-Up '!E89</f>
        <v>0</v>
      </c>
      <c r="D80" s="94">
        <v>0</v>
      </c>
      <c r="E80" s="94">
        <v>0</v>
      </c>
      <c r="F80" s="94">
        <v>0</v>
      </c>
      <c r="G80" s="59">
        <f t="shared" si="41"/>
        <v>0</v>
      </c>
    </row>
    <row r="81" spans="2:7" ht="15.75" thickTop="1" x14ac:dyDescent="0.25">
      <c r="B81" s="46" t="s">
        <v>5</v>
      </c>
      <c r="C81" s="60">
        <f>SUM(C77:C80)</f>
        <v>0</v>
      </c>
      <c r="D81" s="60">
        <f t="shared" ref="D81" si="42">SUM(D77:D80)</f>
        <v>0</v>
      </c>
      <c r="E81" s="60">
        <f t="shared" ref="E81" si="43">SUM(E77:E80)</f>
        <v>0</v>
      </c>
      <c r="F81" s="60">
        <f t="shared" ref="F81" si="44">SUM(F77:F80)</f>
        <v>0</v>
      </c>
      <c r="G81" s="61">
        <f t="shared" ref="G81" si="45">SUM(G77:G80)</f>
        <v>0</v>
      </c>
    </row>
    <row r="83" spans="2:7" ht="15" x14ac:dyDescent="0.25">
      <c r="B83" s="50" t="s">
        <v>35</v>
      </c>
      <c r="C83" s="40"/>
      <c r="D83" s="39"/>
      <c r="E83" s="38"/>
      <c r="F83" s="38"/>
      <c r="G83" s="38"/>
    </row>
    <row r="84" spans="2:7" ht="30" x14ac:dyDescent="0.2">
      <c r="B84" s="25" t="s">
        <v>17</v>
      </c>
      <c r="C84" s="10" t="s">
        <v>20</v>
      </c>
      <c r="D84" s="10" t="s">
        <v>21</v>
      </c>
      <c r="E84" s="10" t="s">
        <v>133</v>
      </c>
      <c r="F84" s="10" t="s">
        <v>22</v>
      </c>
      <c r="G84" s="10" t="s">
        <v>5</v>
      </c>
    </row>
    <row r="85" spans="2:7" ht="15" x14ac:dyDescent="0.2">
      <c r="B85" s="30" t="s">
        <v>23</v>
      </c>
      <c r="C85" s="55">
        <f>'Monthly Staffing Fixed Fee'!M14</f>
        <v>0</v>
      </c>
      <c r="D85" s="55">
        <f>C85</f>
        <v>0</v>
      </c>
      <c r="E85" s="55">
        <f>D85</f>
        <v>0</v>
      </c>
      <c r="F85" s="55">
        <f>E85</f>
        <v>0</v>
      </c>
      <c r="G85" s="56">
        <f>SUM(C85:F85)</f>
        <v>0</v>
      </c>
    </row>
    <row r="86" spans="2:7" ht="15" x14ac:dyDescent="0.2">
      <c r="B86" s="30" t="s">
        <v>25</v>
      </c>
      <c r="C86" s="57">
        <f>'Facilities Lease and Operations'!C106</f>
        <v>0</v>
      </c>
      <c r="D86" s="57">
        <f>C86</f>
        <v>0</v>
      </c>
      <c r="E86" s="57">
        <f>C86</f>
        <v>0</v>
      </c>
      <c r="F86" s="57">
        <f>C86</f>
        <v>0</v>
      </c>
      <c r="G86" s="56">
        <f t="shared" ref="G86:G88" si="46">SUM(C86:F86)</f>
        <v>0</v>
      </c>
    </row>
    <row r="87" spans="2:7" ht="15" x14ac:dyDescent="0.2">
      <c r="B87" s="30" t="s">
        <v>24</v>
      </c>
      <c r="C87" s="55">
        <f>Technology!E99</f>
        <v>0</v>
      </c>
      <c r="D87" s="93">
        <v>0</v>
      </c>
      <c r="E87" s="93">
        <v>0</v>
      </c>
      <c r="F87" s="93">
        <v>0</v>
      </c>
      <c r="G87" s="56">
        <f t="shared" si="46"/>
        <v>0</v>
      </c>
    </row>
    <row r="88" spans="2:7" ht="15.75" thickBot="1" x14ac:dyDescent="0.25">
      <c r="B88" s="45" t="s">
        <v>26</v>
      </c>
      <c r="C88" s="58">
        <f>'Implementation and Start-Up '!E99</f>
        <v>0</v>
      </c>
      <c r="D88" s="94">
        <v>0</v>
      </c>
      <c r="E88" s="94">
        <v>0</v>
      </c>
      <c r="F88" s="94">
        <v>0</v>
      </c>
      <c r="G88" s="59">
        <f t="shared" si="46"/>
        <v>0</v>
      </c>
    </row>
    <row r="89" spans="2:7" ht="15.75" thickTop="1" x14ac:dyDescent="0.25">
      <c r="B89" s="46" t="s">
        <v>5</v>
      </c>
      <c r="C89" s="60">
        <f>SUM(C85:C88)</f>
        <v>0</v>
      </c>
      <c r="D89" s="60">
        <f t="shared" ref="D89" si="47">SUM(D85:D88)</f>
        <v>0</v>
      </c>
      <c r="E89" s="60">
        <f t="shared" ref="E89" si="48">SUM(E85:E88)</f>
        <v>0</v>
      </c>
      <c r="F89" s="60">
        <f t="shared" ref="F89" si="49">SUM(F85:F88)</f>
        <v>0</v>
      </c>
      <c r="G89" s="61">
        <f t="shared" ref="G89" si="50">SUM(G85:G88)</f>
        <v>0</v>
      </c>
    </row>
    <row r="91" spans="2:7" ht="15" x14ac:dyDescent="0.25">
      <c r="B91" s="50" t="s">
        <v>36</v>
      </c>
      <c r="C91" s="40"/>
      <c r="D91" s="39"/>
      <c r="E91" s="38"/>
      <c r="F91" s="38"/>
      <c r="G91" s="38"/>
    </row>
    <row r="92" spans="2:7" ht="30" x14ac:dyDescent="0.2">
      <c r="B92" s="25" t="s">
        <v>17</v>
      </c>
      <c r="C92" s="10" t="s">
        <v>20</v>
      </c>
      <c r="D92" s="10" t="s">
        <v>21</v>
      </c>
      <c r="E92" s="10" t="s">
        <v>133</v>
      </c>
      <c r="F92" s="10" t="s">
        <v>22</v>
      </c>
      <c r="G92" s="10" t="s">
        <v>5</v>
      </c>
    </row>
    <row r="93" spans="2:7" ht="15" x14ac:dyDescent="0.2">
      <c r="B93" s="30" t="s">
        <v>23</v>
      </c>
      <c r="C93" s="55">
        <f>'Monthly Staffing Fixed Fee'!N14</f>
        <v>0</v>
      </c>
      <c r="D93" s="55">
        <f>C93</f>
        <v>0</v>
      </c>
      <c r="E93" s="55">
        <f>D93</f>
        <v>0</v>
      </c>
      <c r="F93" s="55">
        <f>E93</f>
        <v>0</v>
      </c>
      <c r="G93" s="56">
        <f>SUM(C93:F93)</f>
        <v>0</v>
      </c>
    </row>
    <row r="94" spans="2:7" ht="15" x14ac:dyDescent="0.2">
      <c r="B94" s="30" t="s">
        <v>25</v>
      </c>
      <c r="C94" s="57">
        <f>'Facilities Lease and Operations'!C116</f>
        <v>0</v>
      </c>
      <c r="D94" s="57">
        <f>C94</f>
        <v>0</v>
      </c>
      <c r="E94" s="57">
        <f>C94</f>
        <v>0</v>
      </c>
      <c r="F94" s="57">
        <f>C94</f>
        <v>0</v>
      </c>
      <c r="G94" s="56">
        <f t="shared" ref="G94:G96" si="51">SUM(C94:F94)</f>
        <v>0</v>
      </c>
    </row>
    <row r="95" spans="2:7" ht="15" x14ac:dyDescent="0.2">
      <c r="B95" s="30" t="s">
        <v>24</v>
      </c>
      <c r="C95" s="55">
        <f>Technology!E109</f>
        <v>0</v>
      </c>
      <c r="D95" s="93">
        <v>0</v>
      </c>
      <c r="E95" s="93">
        <v>0</v>
      </c>
      <c r="F95" s="93">
        <v>0</v>
      </c>
      <c r="G95" s="56">
        <f t="shared" si="51"/>
        <v>0</v>
      </c>
    </row>
    <row r="96" spans="2:7" ht="15.75" thickBot="1" x14ac:dyDescent="0.25">
      <c r="B96" s="45" t="s">
        <v>26</v>
      </c>
      <c r="C96" s="58">
        <f>'Implementation and Start-Up '!E109</f>
        <v>0</v>
      </c>
      <c r="D96" s="94">
        <v>0</v>
      </c>
      <c r="E96" s="94">
        <v>0</v>
      </c>
      <c r="F96" s="94">
        <v>0</v>
      </c>
      <c r="G96" s="59">
        <f t="shared" si="51"/>
        <v>0</v>
      </c>
    </row>
    <row r="97" spans="2:7" ht="15.75" thickTop="1" x14ac:dyDescent="0.25">
      <c r="B97" s="46" t="s">
        <v>5</v>
      </c>
      <c r="C97" s="60">
        <f>SUM(C93:C96)</f>
        <v>0</v>
      </c>
      <c r="D97" s="60">
        <f t="shared" ref="D97" si="52">SUM(D93:D96)</f>
        <v>0</v>
      </c>
      <c r="E97" s="60">
        <f t="shared" ref="E97" si="53">SUM(E93:E96)</f>
        <v>0</v>
      </c>
      <c r="F97" s="60">
        <f t="shared" ref="F97" si="54">SUM(F93:F96)</f>
        <v>0</v>
      </c>
      <c r="G97" s="61">
        <f t="shared" ref="G97" si="55">SUM(G93:G96)</f>
        <v>0</v>
      </c>
    </row>
    <row r="99" spans="2:7" ht="15" x14ac:dyDescent="0.25">
      <c r="B99" s="50" t="s">
        <v>37</v>
      </c>
      <c r="C99" s="40"/>
      <c r="D99" s="39"/>
      <c r="E99" s="38"/>
      <c r="F99" s="38"/>
      <c r="G99" s="38"/>
    </row>
    <row r="100" spans="2:7" ht="30" x14ac:dyDescent="0.2">
      <c r="B100" s="25" t="s">
        <v>17</v>
      </c>
      <c r="C100" s="10" t="s">
        <v>20</v>
      </c>
      <c r="D100" s="10" t="s">
        <v>21</v>
      </c>
      <c r="E100" s="10" t="s">
        <v>133</v>
      </c>
      <c r="F100" s="10" t="s">
        <v>22</v>
      </c>
      <c r="G100" s="10" t="s">
        <v>5</v>
      </c>
    </row>
    <row r="101" spans="2:7" ht="15" x14ac:dyDescent="0.2">
      <c r="B101" s="30" t="s">
        <v>23</v>
      </c>
      <c r="C101" s="55">
        <f>'Monthly Staffing Fixed Fee'!O14</f>
        <v>0</v>
      </c>
      <c r="D101" s="55">
        <f>C101</f>
        <v>0</v>
      </c>
      <c r="E101" s="55">
        <f>D101</f>
        <v>0</v>
      </c>
      <c r="F101" s="55">
        <f>E101</f>
        <v>0</v>
      </c>
      <c r="G101" s="56">
        <f>SUM(C101:F101)</f>
        <v>0</v>
      </c>
    </row>
    <row r="102" spans="2:7" ht="15" x14ac:dyDescent="0.2">
      <c r="B102" s="30" t="s">
        <v>25</v>
      </c>
      <c r="C102" s="57">
        <f>'Facilities Lease and Operations'!C126</f>
        <v>0</v>
      </c>
      <c r="D102" s="57">
        <f>C102</f>
        <v>0</v>
      </c>
      <c r="E102" s="57">
        <f>C102</f>
        <v>0</v>
      </c>
      <c r="F102" s="57">
        <f>C102</f>
        <v>0</v>
      </c>
      <c r="G102" s="56">
        <f t="shared" ref="G102:G104" si="56">SUM(C102:F102)</f>
        <v>0</v>
      </c>
    </row>
    <row r="103" spans="2:7" ht="15" x14ac:dyDescent="0.2">
      <c r="B103" s="30" t="s">
        <v>24</v>
      </c>
      <c r="C103" s="55">
        <f>Technology!E119</f>
        <v>0</v>
      </c>
      <c r="D103" s="93">
        <v>0</v>
      </c>
      <c r="E103" s="93">
        <v>0</v>
      </c>
      <c r="F103" s="93">
        <v>0</v>
      </c>
      <c r="G103" s="56">
        <f t="shared" si="56"/>
        <v>0</v>
      </c>
    </row>
    <row r="104" spans="2:7" ht="15.75" thickBot="1" x14ac:dyDescent="0.25">
      <c r="B104" s="45" t="s">
        <v>26</v>
      </c>
      <c r="C104" s="58">
        <f>'Implementation and Start-Up '!E119</f>
        <v>0</v>
      </c>
      <c r="D104" s="94">
        <v>0</v>
      </c>
      <c r="E104" s="94">
        <v>0</v>
      </c>
      <c r="F104" s="94">
        <v>0</v>
      </c>
      <c r="G104" s="59">
        <f t="shared" si="56"/>
        <v>0</v>
      </c>
    </row>
    <row r="105" spans="2:7" ht="15.75" thickTop="1" x14ac:dyDescent="0.25">
      <c r="B105" s="46" t="s">
        <v>5</v>
      </c>
      <c r="C105" s="60">
        <f>SUM(C101:C104)</f>
        <v>0</v>
      </c>
      <c r="D105" s="60">
        <f t="shared" ref="D105" si="57">SUM(D101:D104)</f>
        <v>0</v>
      </c>
      <c r="E105" s="60">
        <f t="shared" ref="E105" si="58">SUM(E101:E104)</f>
        <v>0</v>
      </c>
      <c r="F105" s="60">
        <f t="shared" ref="F105" si="59">SUM(F101:F104)</f>
        <v>0</v>
      </c>
      <c r="G105" s="61">
        <f t="shared" ref="G105" si="60">SUM(G101:G104)</f>
        <v>0</v>
      </c>
    </row>
  </sheetData>
  <sheetProtection algorithmName="SHA-512" hashValue="H+pqwja+rIKyMUWl/HA+RAc2ynejxrGn2cTyLvBQSD3+atVpUYx8mIDGGJnsidFmFAKFT+bMJDq5evk+xjCRkA==" saltValue="ay6jS9a0zOZqKw6BMH/Ozw==" spinCount="100000" sheet="1" objects="1" scenarios="1"/>
  <mergeCells count="3">
    <mergeCell ref="F5:G5"/>
    <mergeCell ref="F4:G4"/>
    <mergeCell ref="B7:G7"/>
  </mergeCells>
  <pageMargins left="0.7" right="0.7" top="0.75" bottom="0.75" header="0.3" footer="0.3"/>
  <pageSetup scale="42"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021D5-9C8A-4AF6-88E1-FE4A64BA0CF2}">
  <dimension ref="A1:L32"/>
  <sheetViews>
    <sheetView showGridLines="0" topLeftCell="A6" zoomScale="98" zoomScaleNormal="98" workbookViewId="0">
      <selection activeCell="H13" sqref="H13"/>
    </sheetView>
  </sheetViews>
  <sheetFormatPr defaultColWidth="9.140625" defaultRowHeight="15" x14ac:dyDescent="0.25"/>
  <cols>
    <col min="1" max="1" width="3.28515625" customWidth="1"/>
    <col min="2" max="2" width="5" customWidth="1"/>
    <col min="3" max="3" width="38.42578125" customWidth="1"/>
    <col min="4" max="4" width="23.140625" customWidth="1"/>
    <col min="5" max="5" width="20.85546875" customWidth="1"/>
    <col min="6" max="8" width="21.140625" customWidth="1"/>
    <col min="9" max="18" width="15.42578125" customWidth="1"/>
  </cols>
  <sheetData>
    <row r="1" spans="1:12" s="27" customFormat="1" x14ac:dyDescent="0.25">
      <c r="A1" s="3" t="s">
        <v>4</v>
      </c>
      <c r="B1" s="1"/>
      <c r="C1" s="1"/>
      <c r="D1" s="1"/>
      <c r="E1" s="1"/>
      <c r="F1" s="1"/>
      <c r="G1" s="1"/>
    </row>
    <row r="2" spans="1:12" s="27" customFormat="1" ht="15" customHeight="1" x14ac:dyDescent="0.25">
      <c r="A2" s="3" t="s">
        <v>38</v>
      </c>
      <c r="B2" s="1"/>
      <c r="C2" s="1"/>
      <c r="D2" s="29"/>
      <c r="E2" s="36" t="s">
        <v>1</v>
      </c>
      <c r="F2" s="119" t="str">
        <f>IF('Cost Proposal Summary'!F4="","",'Cost Proposal Summary'!F4)</f>
        <v/>
      </c>
      <c r="G2" s="119"/>
      <c r="H2" s="119"/>
      <c r="I2" s="32"/>
      <c r="J2" s="32"/>
      <c r="K2" s="32"/>
    </row>
    <row r="3" spans="1:12" s="27" customFormat="1" ht="16.5" customHeight="1" x14ac:dyDescent="0.25">
      <c r="A3" s="3" t="s">
        <v>6</v>
      </c>
      <c r="B3" s="1"/>
      <c r="C3" s="1"/>
      <c r="D3" s="28"/>
      <c r="E3" s="35"/>
      <c r="F3" s="109" t="s">
        <v>0</v>
      </c>
      <c r="G3" s="109"/>
      <c r="H3" s="109"/>
      <c r="I3" s="29"/>
      <c r="J3" s="29"/>
      <c r="K3" s="29"/>
    </row>
    <row r="4" spans="1:12" s="27" customFormat="1" x14ac:dyDescent="0.25">
      <c r="A4" s="3" t="s">
        <v>15</v>
      </c>
      <c r="B4" s="5"/>
      <c r="C4" s="5"/>
      <c r="D4" s="5"/>
      <c r="E4" s="5"/>
      <c r="F4" s="5"/>
      <c r="G4" s="5"/>
    </row>
    <row r="5" spans="1:12" x14ac:dyDescent="0.25">
      <c r="B5" s="16"/>
      <c r="C5" s="14"/>
      <c r="D5" s="17"/>
      <c r="E5" s="17"/>
      <c r="F5" s="17"/>
      <c r="G5" s="17"/>
      <c r="H5" s="17"/>
      <c r="I5" s="17"/>
      <c r="J5" s="17"/>
      <c r="K5" s="17"/>
    </row>
    <row r="6" spans="1:12" ht="73.5" customHeight="1" x14ac:dyDescent="0.25">
      <c r="B6" s="31"/>
      <c r="C6" s="117" t="s">
        <v>69</v>
      </c>
      <c r="D6" s="117"/>
      <c r="E6" s="117"/>
      <c r="F6" s="117"/>
      <c r="G6" s="117"/>
      <c r="H6" s="118"/>
      <c r="I6" s="42"/>
      <c r="J6" s="15"/>
      <c r="K6" s="15"/>
    </row>
    <row r="7" spans="1:12" x14ac:dyDescent="0.25">
      <c r="B7" s="14"/>
      <c r="C7" s="18"/>
      <c r="D7" s="14"/>
      <c r="E7" s="14"/>
      <c r="F7" s="14"/>
      <c r="G7" s="14"/>
      <c r="H7" s="14"/>
      <c r="I7" s="14"/>
      <c r="J7" s="14"/>
      <c r="K7" s="14"/>
      <c r="L7" s="14"/>
    </row>
    <row r="8" spans="1:12" x14ac:dyDescent="0.25">
      <c r="B8" s="14"/>
      <c r="C8" s="18" t="s">
        <v>9</v>
      </c>
      <c r="D8" s="14"/>
      <c r="E8" s="14"/>
      <c r="F8" s="14"/>
      <c r="G8" s="14"/>
      <c r="H8" s="14"/>
      <c r="I8" s="14"/>
      <c r="J8" s="14"/>
      <c r="K8" s="14"/>
      <c r="L8" s="14"/>
    </row>
    <row r="9" spans="1:12" ht="17.25" x14ac:dyDescent="0.25">
      <c r="B9" s="1"/>
      <c r="C9" s="19" t="s">
        <v>7</v>
      </c>
      <c r="D9" s="122" t="s">
        <v>8</v>
      </c>
      <c r="E9" s="122"/>
      <c r="F9" s="122"/>
      <c r="G9" s="122"/>
      <c r="H9" s="20" t="s">
        <v>47</v>
      </c>
    </row>
    <row r="10" spans="1:12" x14ac:dyDescent="0.25">
      <c r="B10" s="47" t="s">
        <v>10</v>
      </c>
      <c r="C10" s="63" t="s">
        <v>11</v>
      </c>
      <c r="D10" s="116" t="s">
        <v>13</v>
      </c>
      <c r="E10" s="116"/>
      <c r="F10" s="116"/>
      <c r="G10" s="116"/>
      <c r="H10" s="51">
        <v>65000</v>
      </c>
    </row>
    <row r="11" spans="1:12" x14ac:dyDescent="0.25">
      <c r="B11" s="62">
        <v>1</v>
      </c>
      <c r="C11" s="65" t="s">
        <v>39</v>
      </c>
      <c r="D11" s="120"/>
      <c r="E11" s="121"/>
      <c r="F11" s="121"/>
      <c r="G11" s="121"/>
      <c r="H11" s="69"/>
      <c r="I11" s="41"/>
    </row>
    <row r="12" spans="1:12" ht="28.5" x14ac:dyDescent="0.25">
      <c r="B12" s="62">
        <v>2</v>
      </c>
      <c r="C12" s="65" t="s">
        <v>40</v>
      </c>
      <c r="D12" s="120"/>
      <c r="E12" s="121"/>
      <c r="F12" s="121"/>
      <c r="G12" s="121"/>
      <c r="H12" s="69"/>
    </row>
    <row r="13" spans="1:12" x14ac:dyDescent="0.25">
      <c r="B13" s="62">
        <v>3</v>
      </c>
      <c r="C13" s="65" t="s">
        <v>41</v>
      </c>
      <c r="D13" s="120"/>
      <c r="E13" s="121"/>
      <c r="F13" s="121"/>
      <c r="G13" s="121"/>
      <c r="H13" s="69"/>
    </row>
    <row r="14" spans="1:12" x14ac:dyDescent="0.25">
      <c r="B14" s="62">
        <v>4</v>
      </c>
      <c r="C14" s="65" t="s">
        <v>42</v>
      </c>
      <c r="D14" s="120"/>
      <c r="E14" s="121"/>
      <c r="F14" s="121"/>
      <c r="G14" s="121"/>
      <c r="H14" s="69"/>
    </row>
    <row r="15" spans="1:12" x14ac:dyDescent="0.25">
      <c r="B15" s="62">
        <v>5</v>
      </c>
      <c r="C15" s="65" t="s">
        <v>43</v>
      </c>
      <c r="D15" s="120"/>
      <c r="E15" s="121"/>
      <c r="F15" s="121"/>
      <c r="G15" s="121"/>
      <c r="H15" s="69"/>
    </row>
    <row r="16" spans="1:12" x14ac:dyDescent="0.25">
      <c r="B16" s="62">
        <v>6</v>
      </c>
      <c r="C16" s="65" t="s">
        <v>44</v>
      </c>
      <c r="D16" s="120"/>
      <c r="E16" s="121"/>
      <c r="F16" s="121"/>
      <c r="G16" s="121"/>
      <c r="H16" s="69"/>
    </row>
    <row r="17" spans="2:8" x14ac:dyDescent="0.25">
      <c r="B17" s="62">
        <v>7</v>
      </c>
      <c r="C17" s="65" t="s">
        <v>45</v>
      </c>
      <c r="D17" s="120"/>
      <c r="E17" s="121"/>
      <c r="F17" s="121"/>
      <c r="G17" s="121"/>
      <c r="H17" s="69"/>
    </row>
    <row r="18" spans="2:8" ht="16.5" x14ac:dyDescent="0.25">
      <c r="B18" s="62">
        <v>8</v>
      </c>
      <c r="C18" s="65" t="s">
        <v>46</v>
      </c>
      <c r="D18" s="120"/>
      <c r="E18" s="121"/>
      <c r="F18" s="121"/>
      <c r="G18" s="121"/>
      <c r="H18" s="69"/>
    </row>
    <row r="19" spans="2:8" x14ac:dyDescent="0.25">
      <c r="B19" s="21">
        <v>9</v>
      </c>
      <c r="C19" s="64"/>
      <c r="D19" s="121"/>
      <c r="E19" s="121"/>
      <c r="F19" s="121"/>
      <c r="G19" s="121"/>
      <c r="H19" s="69"/>
    </row>
    <row r="20" spans="2:8" x14ac:dyDescent="0.25">
      <c r="B20" s="21">
        <v>10</v>
      </c>
      <c r="C20" s="52"/>
      <c r="D20" s="121"/>
      <c r="E20" s="121"/>
      <c r="F20" s="121"/>
      <c r="G20" s="121"/>
      <c r="H20" s="69"/>
    </row>
    <row r="21" spans="2:8" x14ac:dyDescent="0.25">
      <c r="B21" s="21">
        <v>11</v>
      </c>
      <c r="C21" s="52"/>
      <c r="D21" s="121"/>
      <c r="E21" s="121"/>
      <c r="F21" s="121"/>
      <c r="G21" s="121"/>
      <c r="H21" s="69"/>
    </row>
    <row r="22" spans="2:8" x14ac:dyDescent="0.25">
      <c r="B22" s="21">
        <v>12</v>
      </c>
      <c r="C22" s="52"/>
      <c r="D22" s="121"/>
      <c r="E22" s="121"/>
      <c r="F22" s="121"/>
      <c r="G22" s="121"/>
      <c r="H22" s="69"/>
    </row>
    <row r="23" spans="2:8" x14ac:dyDescent="0.25">
      <c r="B23" s="21">
        <v>13</v>
      </c>
      <c r="C23" s="52"/>
      <c r="D23" s="121"/>
      <c r="E23" s="121"/>
      <c r="F23" s="121"/>
      <c r="G23" s="121"/>
      <c r="H23" s="69"/>
    </row>
    <row r="24" spans="2:8" x14ac:dyDescent="0.25">
      <c r="B24" s="21">
        <v>14</v>
      </c>
      <c r="C24" s="52"/>
      <c r="D24" s="121"/>
      <c r="E24" s="121"/>
      <c r="F24" s="121"/>
      <c r="G24" s="121"/>
      <c r="H24" s="69"/>
    </row>
    <row r="25" spans="2:8" x14ac:dyDescent="0.25">
      <c r="B25" s="21">
        <v>15</v>
      </c>
      <c r="C25" s="52"/>
      <c r="D25" s="121"/>
      <c r="E25" s="121"/>
      <c r="F25" s="121"/>
      <c r="G25" s="121"/>
      <c r="H25" s="69"/>
    </row>
    <row r="26" spans="2:8" x14ac:dyDescent="0.25">
      <c r="B26" s="21">
        <v>16</v>
      </c>
      <c r="C26" s="52"/>
      <c r="D26" s="123"/>
      <c r="E26" s="124"/>
      <c r="F26" s="124"/>
      <c r="G26" s="120"/>
      <c r="H26" s="69"/>
    </row>
    <row r="27" spans="2:8" x14ac:dyDescent="0.25">
      <c r="B27" s="21">
        <v>17</v>
      </c>
      <c r="C27" s="52"/>
      <c r="D27" s="123"/>
      <c r="E27" s="124"/>
      <c r="F27" s="124"/>
      <c r="G27" s="120"/>
      <c r="H27" s="69"/>
    </row>
    <row r="28" spans="2:8" x14ac:dyDescent="0.25">
      <c r="B28" s="21">
        <v>18</v>
      </c>
      <c r="C28" s="52"/>
      <c r="D28" s="123"/>
      <c r="E28" s="124"/>
      <c r="F28" s="124"/>
      <c r="G28" s="120"/>
      <c r="H28" s="69"/>
    </row>
    <row r="29" spans="2:8" x14ac:dyDescent="0.25">
      <c r="B29" s="21">
        <v>19</v>
      </c>
      <c r="C29" s="52"/>
      <c r="D29" s="123"/>
      <c r="E29" s="124"/>
      <c r="F29" s="124"/>
      <c r="G29" s="120"/>
      <c r="H29" s="69"/>
    </row>
    <row r="30" spans="2:8" x14ac:dyDescent="0.25">
      <c r="B30" s="21">
        <v>20</v>
      </c>
      <c r="C30" s="52"/>
      <c r="D30" s="123"/>
      <c r="E30" s="124"/>
      <c r="F30" s="124"/>
      <c r="G30" s="120"/>
      <c r="H30" s="69"/>
    </row>
    <row r="31" spans="2:8" ht="16.5" x14ac:dyDescent="0.25">
      <c r="B31" s="66" t="s">
        <v>48</v>
      </c>
    </row>
    <row r="32" spans="2:8" ht="16.5" x14ac:dyDescent="0.25">
      <c r="B32" s="66" t="s">
        <v>114</v>
      </c>
    </row>
  </sheetData>
  <sheetProtection algorithmName="SHA-512" hashValue="N3orlHVbPAUOY3R5ZqB3AF71K5GlpZ4j9ArBsnmJ3hAWUnPzeeffc5QYOl6fR3KHc+bIwPVRlg5FrWXfVjpmXw==" saltValue="Jqwe3iY6ePW9G/9lqJD8Vw==" spinCount="100000" sheet="1" objects="1" scenarios="1"/>
  <mergeCells count="25">
    <mergeCell ref="D15:G15"/>
    <mergeCell ref="D16:G16"/>
    <mergeCell ref="D17:G17"/>
    <mergeCell ref="D18:G18"/>
    <mergeCell ref="D30:G30"/>
    <mergeCell ref="D26:G26"/>
    <mergeCell ref="D25:G25"/>
    <mergeCell ref="D27:G27"/>
    <mergeCell ref="D28:G28"/>
    <mergeCell ref="D29:G29"/>
    <mergeCell ref="D22:G22"/>
    <mergeCell ref="D23:G23"/>
    <mergeCell ref="D24:G24"/>
    <mergeCell ref="D19:G19"/>
    <mergeCell ref="D20:G20"/>
    <mergeCell ref="D21:G21"/>
    <mergeCell ref="D10:G10"/>
    <mergeCell ref="C6:H6"/>
    <mergeCell ref="F2:H2"/>
    <mergeCell ref="F3:H3"/>
    <mergeCell ref="D14:G14"/>
    <mergeCell ref="D9:G9"/>
    <mergeCell ref="D11:G11"/>
    <mergeCell ref="D12:G12"/>
    <mergeCell ref="D13:G13"/>
  </mergeCells>
  <dataValidations count="3">
    <dataValidation type="decimal" allowBlank="1" showInputMessage="1" showErrorMessage="1" sqref="E11:E30 H11:H30" xr:uid="{8337DDAB-E942-44A7-88CC-E8527EBB63A0}">
      <formula1>0</formula1>
      <formula2>99999999999999900000</formula2>
    </dataValidation>
    <dataValidation type="textLength" allowBlank="1" showInputMessage="1" showErrorMessage="1" sqref="D11:D30" xr:uid="{F101B15C-C807-419B-9544-5C6E783777B4}">
      <formula1>0</formula1>
      <formula2>10000</formula2>
    </dataValidation>
    <dataValidation type="textLength" allowBlank="1" showInputMessage="1" showErrorMessage="1" sqref="C19:C30" xr:uid="{EC45DFAA-16FE-4992-9EF8-EA08B2856BC5}">
      <formula1>0</formula1>
      <formula2>100</formula2>
    </dataValidation>
  </dataValidations>
  <pageMargins left="0.7" right="0.7" top="0.75" bottom="0.75" header="0.3" footer="0.3"/>
  <pageSetup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8E5F3-5252-42E7-A07C-BE246450AC2B}">
  <dimension ref="A1:Q66"/>
  <sheetViews>
    <sheetView showGridLines="0" topLeftCell="B17" zoomScaleNormal="100" workbookViewId="0">
      <selection activeCell="J44" sqref="J44"/>
    </sheetView>
  </sheetViews>
  <sheetFormatPr defaultColWidth="9.140625" defaultRowHeight="15" x14ac:dyDescent="0.25"/>
  <cols>
    <col min="1" max="1" width="3.140625" style="22" customWidth="1"/>
    <col min="2" max="2" width="4" style="22" customWidth="1"/>
    <col min="3" max="3" width="41.85546875" style="22" customWidth="1"/>
    <col min="4" max="4" width="20" style="22" customWidth="1"/>
    <col min="5" max="15" width="17.85546875" style="22" customWidth="1"/>
    <col min="16" max="16" width="19.28515625" style="22" customWidth="1"/>
    <col min="17" max="17" width="17.85546875" style="22" customWidth="1"/>
    <col min="18" max="19" width="20.42578125" style="22" customWidth="1"/>
    <col min="20" max="16384" width="9.140625" style="22"/>
  </cols>
  <sheetData>
    <row r="1" spans="1:16" x14ac:dyDescent="0.25">
      <c r="A1" s="3" t="s">
        <v>4</v>
      </c>
      <c r="B1" s="1"/>
      <c r="C1" s="1"/>
      <c r="D1" s="1"/>
      <c r="E1" s="1"/>
      <c r="F1" s="1"/>
      <c r="G1" s="1"/>
      <c r="H1" s="1"/>
    </row>
    <row r="2" spans="1:16" ht="15" customHeight="1" x14ac:dyDescent="0.25">
      <c r="A2" s="3" t="s">
        <v>49</v>
      </c>
      <c r="B2" s="1"/>
      <c r="C2" s="1"/>
      <c r="D2" s="1"/>
      <c r="E2" s="1"/>
      <c r="F2" s="1"/>
      <c r="K2" s="125" t="s">
        <v>1</v>
      </c>
      <c r="L2" s="126"/>
      <c r="M2" s="127" t="str">
        <f>IF('Cost Proposal Summary'!F4="","",'Cost Proposal Summary'!F4)</f>
        <v/>
      </c>
      <c r="N2" s="128"/>
      <c r="O2" s="128"/>
      <c r="P2" s="129"/>
    </row>
    <row r="3" spans="1:16" ht="16.5" customHeight="1" x14ac:dyDescent="0.25">
      <c r="A3" s="3" t="s">
        <v>6</v>
      </c>
      <c r="B3" s="1"/>
      <c r="C3" s="1"/>
      <c r="D3" s="1"/>
      <c r="E3" s="1"/>
      <c r="F3" s="1"/>
      <c r="G3" s="1"/>
      <c r="H3" s="4"/>
      <c r="M3" s="130" t="s">
        <v>0</v>
      </c>
      <c r="N3" s="130"/>
      <c r="O3" s="130"/>
      <c r="P3" s="130"/>
    </row>
    <row r="4" spans="1:16" ht="16.5" customHeight="1" x14ac:dyDescent="0.25">
      <c r="A4" s="3" t="s">
        <v>67</v>
      </c>
      <c r="B4" s="1"/>
      <c r="C4" s="1"/>
      <c r="D4" s="1"/>
      <c r="E4" s="1"/>
      <c r="F4" s="1"/>
      <c r="G4" s="1"/>
      <c r="H4" s="4"/>
      <c r="I4" s="12"/>
      <c r="J4" s="12"/>
      <c r="K4" s="12"/>
      <c r="L4" s="12"/>
    </row>
    <row r="5" spans="1:16" x14ac:dyDescent="0.25">
      <c r="A5" s="3"/>
      <c r="B5" s="23"/>
      <c r="C5" s="5"/>
      <c r="D5" s="5"/>
      <c r="E5" s="5"/>
      <c r="F5" s="5"/>
      <c r="G5" s="5"/>
      <c r="H5" s="5"/>
    </row>
    <row r="6" spans="1:16" ht="152.1" customHeight="1" x14ac:dyDescent="0.25">
      <c r="A6" s="1"/>
      <c r="B6" s="135" t="s">
        <v>72</v>
      </c>
      <c r="C6" s="135"/>
      <c r="D6" s="135"/>
      <c r="E6" s="135"/>
      <c r="F6" s="135"/>
      <c r="G6" s="135"/>
      <c r="H6" s="135"/>
      <c r="I6" s="135"/>
      <c r="J6" s="135"/>
      <c r="K6" s="135"/>
      <c r="L6" s="135"/>
      <c r="M6" s="135"/>
      <c r="N6" s="135"/>
      <c r="O6" s="135"/>
      <c r="P6" s="135"/>
    </row>
    <row r="7" spans="1:16" ht="15" customHeight="1" x14ac:dyDescent="0.25">
      <c r="B7" s="1"/>
      <c r="C7" s="24"/>
      <c r="D7" s="1"/>
      <c r="E7" s="1"/>
      <c r="F7" s="1"/>
      <c r="G7" s="1"/>
      <c r="H7" s="1"/>
      <c r="I7" s="1"/>
    </row>
    <row r="8" spans="1:16" ht="15" customHeight="1" x14ac:dyDescent="0.25">
      <c r="B8" s="1"/>
      <c r="C8" s="24" t="s">
        <v>66</v>
      </c>
      <c r="D8" s="1"/>
      <c r="E8" s="1"/>
      <c r="F8" s="1"/>
      <c r="G8" s="1"/>
      <c r="H8" s="1"/>
      <c r="I8" s="1"/>
    </row>
    <row r="9" spans="1:16" ht="15" customHeight="1" x14ac:dyDescent="0.25">
      <c r="B9" s="1"/>
      <c r="C9" s="53" t="s">
        <v>67</v>
      </c>
      <c r="D9" s="43">
        <f>P14/12</f>
        <v>0</v>
      </c>
      <c r="E9" s="1"/>
      <c r="F9" s="1"/>
      <c r="G9" s="1"/>
      <c r="H9" s="1"/>
      <c r="I9" s="1"/>
    </row>
    <row r="10" spans="1:16" ht="15" customHeight="1" x14ac:dyDescent="0.25">
      <c r="B10" s="1"/>
      <c r="C10" s="24"/>
      <c r="D10" s="1"/>
      <c r="E10" s="1"/>
      <c r="F10" s="1"/>
      <c r="G10" s="1"/>
      <c r="H10" s="1"/>
      <c r="I10" s="1"/>
    </row>
    <row r="11" spans="1:16" ht="15" customHeight="1" x14ac:dyDescent="0.25">
      <c r="B11" s="1"/>
      <c r="C11" s="24" t="s">
        <v>70</v>
      </c>
      <c r="D11" s="1"/>
      <c r="E11" s="1"/>
      <c r="F11" s="1"/>
      <c r="G11" s="1"/>
      <c r="H11" s="1"/>
      <c r="I11" s="1"/>
    </row>
    <row r="12" spans="1:16" ht="60" x14ac:dyDescent="0.25">
      <c r="B12" s="1"/>
      <c r="C12" s="24"/>
      <c r="D12"/>
      <c r="E12" s="10" t="s">
        <v>52</v>
      </c>
      <c r="F12" s="10" t="s">
        <v>53</v>
      </c>
      <c r="G12" s="10" t="s">
        <v>54</v>
      </c>
      <c r="H12" s="10" t="s">
        <v>55</v>
      </c>
      <c r="I12" s="10" t="s">
        <v>56</v>
      </c>
      <c r="J12" s="10" t="s">
        <v>57</v>
      </c>
      <c r="K12" s="10" t="s">
        <v>58</v>
      </c>
      <c r="L12" s="10" t="s">
        <v>59</v>
      </c>
      <c r="M12" s="10" t="s">
        <v>60</v>
      </c>
      <c r="N12" s="10" t="s">
        <v>61</v>
      </c>
      <c r="O12" s="10" t="s">
        <v>62</v>
      </c>
      <c r="P12" s="10" t="s">
        <v>5</v>
      </c>
    </row>
    <row r="13" spans="1:16" ht="16.5" customHeight="1" x14ac:dyDescent="0.25">
      <c r="B13" s="1"/>
      <c r="C13" s="140" t="s">
        <v>51</v>
      </c>
      <c r="D13" s="141"/>
      <c r="E13" s="81">
        <f>E40</f>
        <v>0</v>
      </c>
      <c r="F13" s="81">
        <f t="shared" ref="F13:O13" si="0">F40</f>
        <v>0</v>
      </c>
      <c r="G13" s="81">
        <f t="shared" si="0"/>
        <v>0</v>
      </c>
      <c r="H13" s="81">
        <f t="shared" si="0"/>
        <v>0</v>
      </c>
      <c r="I13" s="81">
        <f t="shared" si="0"/>
        <v>0</v>
      </c>
      <c r="J13" s="81">
        <f t="shared" si="0"/>
        <v>0</v>
      </c>
      <c r="K13" s="81">
        <f t="shared" si="0"/>
        <v>0</v>
      </c>
      <c r="L13" s="81">
        <f t="shared" si="0"/>
        <v>0</v>
      </c>
      <c r="M13" s="81">
        <f t="shared" si="0"/>
        <v>0</v>
      </c>
      <c r="N13" s="81">
        <f t="shared" si="0"/>
        <v>0</v>
      </c>
      <c r="O13" s="81">
        <f t="shared" si="0"/>
        <v>0</v>
      </c>
      <c r="P13" s="81">
        <f>SUM(E13:O13)</f>
        <v>0</v>
      </c>
    </row>
    <row r="14" spans="1:16" ht="16.5" customHeight="1" x14ac:dyDescent="0.25">
      <c r="B14" s="1"/>
      <c r="C14" s="140" t="s">
        <v>65</v>
      </c>
      <c r="D14" s="141"/>
      <c r="E14" s="43">
        <f>E66</f>
        <v>0</v>
      </c>
      <c r="F14" s="43">
        <f t="shared" ref="F14:O14" si="1">F66</f>
        <v>0</v>
      </c>
      <c r="G14" s="43">
        <f t="shared" si="1"/>
        <v>0</v>
      </c>
      <c r="H14" s="43">
        <f t="shared" si="1"/>
        <v>0</v>
      </c>
      <c r="I14" s="43">
        <f t="shared" si="1"/>
        <v>0</v>
      </c>
      <c r="J14" s="43">
        <f t="shared" si="1"/>
        <v>0</v>
      </c>
      <c r="K14" s="43">
        <f t="shared" si="1"/>
        <v>0</v>
      </c>
      <c r="L14" s="43">
        <f t="shared" si="1"/>
        <v>0</v>
      </c>
      <c r="M14" s="43">
        <f t="shared" si="1"/>
        <v>0</v>
      </c>
      <c r="N14" s="43">
        <f t="shared" si="1"/>
        <v>0</v>
      </c>
      <c r="O14" s="43">
        <f t="shared" si="1"/>
        <v>0</v>
      </c>
      <c r="P14" s="43">
        <f>SUM(E14:O14)</f>
        <v>0</v>
      </c>
    </row>
    <row r="15" spans="1:16" ht="15" customHeight="1" x14ac:dyDescent="0.25">
      <c r="B15" s="1"/>
      <c r="C15" s="24"/>
      <c r="D15" s="1"/>
      <c r="E15" s="1"/>
      <c r="F15" s="1"/>
      <c r="G15" s="1"/>
      <c r="H15" s="1"/>
      <c r="I15" s="1"/>
    </row>
    <row r="16" spans="1:16" ht="15" customHeight="1" x14ac:dyDescent="0.25">
      <c r="B16" s="1"/>
      <c r="C16" s="13" t="s">
        <v>73</v>
      </c>
      <c r="D16" s="1"/>
      <c r="E16" s="1"/>
      <c r="F16" s="1"/>
      <c r="G16" s="1"/>
      <c r="H16" s="1"/>
      <c r="I16" s="1"/>
    </row>
    <row r="17" spans="2:16" ht="60" x14ac:dyDescent="0.25">
      <c r="B17" s="1"/>
      <c r="C17" s="1"/>
      <c r="D17" s="1"/>
      <c r="E17" s="10" t="s">
        <v>52</v>
      </c>
      <c r="F17" s="10" t="s">
        <v>53</v>
      </c>
      <c r="G17" s="10" t="s">
        <v>54</v>
      </c>
      <c r="H17" s="10" t="s">
        <v>55</v>
      </c>
      <c r="I17" s="10" t="s">
        <v>56</v>
      </c>
      <c r="J17" s="10" t="s">
        <v>57</v>
      </c>
      <c r="K17" s="10" t="s">
        <v>58</v>
      </c>
      <c r="L17" s="10" t="s">
        <v>59</v>
      </c>
      <c r="M17" s="10" t="s">
        <v>60</v>
      </c>
      <c r="N17" s="10" t="s">
        <v>61</v>
      </c>
      <c r="O17" s="10" t="s">
        <v>62</v>
      </c>
      <c r="P17" s="10" t="s">
        <v>5</v>
      </c>
    </row>
    <row r="18" spans="2:16" ht="30" x14ac:dyDescent="0.25">
      <c r="C18" s="131" t="s">
        <v>7</v>
      </c>
      <c r="D18" s="132"/>
      <c r="E18" s="10" t="s">
        <v>51</v>
      </c>
      <c r="F18" s="10" t="s">
        <v>51</v>
      </c>
      <c r="G18" s="10" t="s">
        <v>51</v>
      </c>
      <c r="H18" s="10" t="s">
        <v>51</v>
      </c>
      <c r="I18" s="10" t="s">
        <v>51</v>
      </c>
      <c r="J18" s="10" t="s">
        <v>51</v>
      </c>
      <c r="K18" s="10" t="s">
        <v>51</v>
      </c>
      <c r="L18" s="10" t="s">
        <v>51</v>
      </c>
      <c r="M18" s="10" t="s">
        <v>51</v>
      </c>
      <c r="N18" s="10" t="s">
        <v>51</v>
      </c>
      <c r="O18" s="10" t="s">
        <v>51</v>
      </c>
      <c r="P18" s="10" t="s">
        <v>51</v>
      </c>
    </row>
    <row r="19" spans="2:16" x14ac:dyDescent="0.25">
      <c r="C19" s="133" t="s">
        <v>50</v>
      </c>
      <c r="D19" s="134"/>
      <c r="E19" s="67">
        <v>40</v>
      </c>
      <c r="F19" s="67">
        <v>6</v>
      </c>
      <c r="G19" s="67">
        <v>3</v>
      </c>
      <c r="H19" s="67">
        <v>6</v>
      </c>
      <c r="I19" s="67">
        <v>3</v>
      </c>
      <c r="J19" s="67">
        <v>6</v>
      </c>
      <c r="K19" s="67">
        <v>3</v>
      </c>
      <c r="L19" s="67">
        <v>6</v>
      </c>
      <c r="M19" s="67">
        <v>3</v>
      </c>
      <c r="N19" s="67">
        <v>3</v>
      </c>
      <c r="O19" s="67">
        <v>3</v>
      </c>
      <c r="P19" s="67">
        <f>SUM(E19:O19)</f>
        <v>82</v>
      </c>
    </row>
    <row r="20" spans="2:16" x14ac:dyDescent="0.25">
      <c r="B20" s="21">
        <v>1</v>
      </c>
      <c r="C20" s="136" t="str">
        <f>'Staffing Rates'!C11</f>
        <v>Program Director</v>
      </c>
      <c r="D20" s="137"/>
      <c r="E20" s="82"/>
      <c r="F20" s="82"/>
      <c r="G20" s="82"/>
      <c r="H20" s="82"/>
      <c r="I20" s="82"/>
      <c r="J20" s="82"/>
      <c r="K20" s="82"/>
      <c r="L20" s="82"/>
      <c r="M20" s="82"/>
      <c r="N20" s="82"/>
      <c r="O20" s="82"/>
      <c r="P20" s="85">
        <f>SUM(E20:O20)</f>
        <v>0</v>
      </c>
    </row>
    <row r="21" spans="2:16" x14ac:dyDescent="0.25">
      <c r="B21" s="21">
        <v>2</v>
      </c>
      <c r="C21" s="136" t="str">
        <f>'Staffing Rates'!C12</f>
        <v>Regional Eligibility Office (REO) Program Manager</v>
      </c>
      <c r="D21" s="137">
        <f>'Staffing Rates'!H12</f>
        <v>0</v>
      </c>
      <c r="E21" s="82"/>
      <c r="F21" s="82"/>
      <c r="G21" s="82"/>
      <c r="H21" s="82"/>
      <c r="I21" s="82"/>
      <c r="J21" s="82"/>
      <c r="K21" s="82"/>
      <c r="L21" s="82"/>
      <c r="M21" s="82"/>
      <c r="N21" s="82"/>
      <c r="O21" s="82"/>
      <c r="P21" s="85">
        <f t="shared" ref="P21:P39" si="2">SUM(E21:O21)</f>
        <v>0</v>
      </c>
    </row>
    <row r="22" spans="2:16" x14ac:dyDescent="0.25">
      <c r="B22" s="21">
        <v>3</v>
      </c>
      <c r="C22" s="136" t="str">
        <f>'Staffing Rates'!C13</f>
        <v>Eligibility Specialist</v>
      </c>
      <c r="D22" s="137">
        <f>'Staffing Rates'!H13</f>
        <v>0</v>
      </c>
      <c r="E22" s="82"/>
      <c r="F22" s="82"/>
      <c r="G22" s="82"/>
      <c r="H22" s="82"/>
      <c r="I22" s="82"/>
      <c r="J22" s="82"/>
      <c r="K22" s="82"/>
      <c r="L22" s="82"/>
      <c r="M22" s="82"/>
      <c r="N22" s="82"/>
      <c r="O22" s="82"/>
      <c r="P22" s="85">
        <f t="shared" si="2"/>
        <v>0</v>
      </c>
    </row>
    <row r="23" spans="2:16" x14ac:dyDescent="0.25">
      <c r="B23" s="21">
        <v>4</v>
      </c>
      <c r="C23" s="136" t="str">
        <f>'Staffing Rates'!C14</f>
        <v>Customer Service Representative</v>
      </c>
      <c r="D23" s="137">
        <f>'Staffing Rates'!H14</f>
        <v>0</v>
      </c>
      <c r="E23" s="82"/>
      <c r="F23" s="82"/>
      <c r="G23" s="82"/>
      <c r="H23" s="82"/>
      <c r="I23" s="82"/>
      <c r="J23" s="82"/>
      <c r="K23" s="82"/>
      <c r="L23" s="82"/>
      <c r="M23" s="82"/>
      <c r="N23" s="82"/>
      <c r="O23" s="82"/>
      <c r="P23" s="85">
        <f t="shared" si="2"/>
        <v>0</v>
      </c>
    </row>
    <row r="24" spans="2:16" x14ac:dyDescent="0.25">
      <c r="B24" s="21">
        <v>5</v>
      </c>
      <c r="C24" s="136" t="str">
        <f>'Staffing Rates'!C15</f>
        <v>Quality Assurance Specialist</v>
      </c>
      <c r="D24" s="137">
        <f>'Staffing Rates'!H15</f>
        <v>0</v>
      </c>
      <c r="E24" s="82"/>
      <c r="F24" s="82"/>
      <c r="G24" s="82"/>
      <c r="H24" s="82"/>
      <c r="I24" s="82"/>
      <c r="J24" s="82"/>
      <c r="K24" s="82"/>
      <c r="L24" s="82"/>
      <c r="M24" s="82"/>
      <c r="N24" s="82"/>
      <c r="O24" s="82"/>
      <c r="P24" s="85">
        <f t="shared" si="2"/>
        <v>0</v>
      </c>
    </row>
    <row r="25" spans="2:16" x14ac:dyDescent="0.25">
      <c r="B25" s="21">
        <v>6</v>
      </c>
      <c r="C25" s="136" t="str">
        <f>'Staffing Rates'!C16</f>
        <v>Facilities Manager</v>
      </c>
      <c r="D25" s="137">
        <f>'Staffing Rates'!H16</f>
        <v>0</v>
      </c>
      <c r="E25" s="82"/>
      <c r="F25" s="82"/>
      <c r="G25" s="82"/>
      <c r="H25" s="82"/>
      <c r="I25" s="82"/>
      <c r="J25" s="82"/>
      <c r="K25" s="82"/>
      <c r="L25" s="82"/>
      <c r="M25" s="82"/>
      <c r="N25" s="82"/>
      <c r="O25" s="82"/>
      <c r="P25" s="85">
        <f t="shared" si="2"/>
        <v>0</v>
      </c>
    </row>
    <row r="26" spans="2:16" x14ac:dyDescent="0.25">
      <c r="B26" s="21">
        <v>7</v>
      </c>
      <c r="C26" s="136" t="str">
        <f>'Staffing Rates'!C17</f>
        <v>Human Resources (HR) Lead</v>
      </c>
      <c r="D26" s="137">
        <f>'Staffing Rates'!H17</f>
        <v>0</v>
      </c>
      <c r="E26" s="82"/>
      <c r="F26" s="82"/>
      <c r="G26" s="82"/>
      <c r="H26" s="82"/>
      <c r="I26" s="82"/>
      <c r="J26" s="82"/>
      <c r="K26" s="82"/>
      <c r="L26" s="82"/>
      <c r="M26" s="82"/>
      <c r="N26" s="82"/>
      <c r="O26" s="82"/>
      <c r="P26" s="85">
        <f t="shared" si="2"/>
        <v>0</v>
      </c>
    </row>
    <row r="27" spans="2:16" ht="15.95" customHeight="1" x14ac:dyDescent="0.25">
      <c r="B27" s="21">
        <v>8</v>
      </c>
      <c r="C27" s="136" t="s">
        <v>77</v>
      </c>
      <c r="D27" s="137"/>
      <c r="E27" s="82"/>
      <c r="F27" s="82"/>
      <c r="G27" s="82"/>
      <c r="H27" s="82"/>
      <c r="I27" s="82"/>
      <c r="J27" s="82"/>
      <c r="K27" s="82"/>
      <c r="L27" s="82"/>
      <c r="M27" s="82"/>
      <c r="N27" s="82"/>
      <c r="O27" s="82"/>
      <c r="P27" s="85">
        <f t="shared" si="2"/>
        <v>0</v>
      </c>
    </row>
    <row r="28" spans="2:16" x14ac:dyDescent="0.25">
      <c r="B28" s="21">
        <v>9</v>
      </c>
      <c r="C28" s="138">
        <f>'Staffing Rates'!C19</f>
        <v>0</v>
      </c>
      <c r="D28" s="139">
        <f>'Staffing Rates'!H19</f>
        <v>0</v>
      </c>
      <c r="E28" s="82"/>
      <c r="F28" s="82"/>
      <c r="G28" s="82"/>
      <c r="H28" s="82"/>
      <c r="I28" s="82"/>
      <c r="J28" s="82"/>
      <c r="K28" s="82"/>
      <c r="L28" s="82"/>
      <c r="M28" s="82"/>
      <c r="N28" s="82"/>
      <c r="O28" s="82"/>
      <c r="P28" s="85">
        <f t="shared" si="2"/>
        <v>0</v>
      </c>
    </row>
    <row r="29" spans="2:16" x14ac:dyDescent="0.25">
      <c r="B29" s="21">
        <v>10</v>
      </c>
      <c r="C29" s="138">
        <f>'Staffing Rates'!C20</f>
        <v>0</v>
      </c>
      <c r="D29" s="139">
        <f>'Staffing Rates'!H20</f>
        <v>0</v>
      </c>
      <c r="E29" s="82"/>
      <c r="F29" s="82"/>
      <c r="G29" s="82"/>
      <c r="H29" s="82"/>
      <c r="I29" s="82"/>
      <c r="J29" s="82"/>
      <c r="K29" s="82"/>
      <c r="L29" s="82"/>
      <c r="M29" s="82"/>
      <c r="N29" s="82"/>
      <c r="O29" s="82"/>
      <c r="P29" s="85">
        <f t="shared" si="2"/>
        <v>0</v>
      </c>
    </row>
    <row r="30" spans="2:16" x14ac:dyDescent="0.25">
      <c r="B30" s="21">
        <v>11</v>
      </c>
      <c r="C30" s="138">
        <f>'Staffing Rates'!C21</f>
        <v>0</v>
      </c>
      <c r="D30" s="139">
        <f>'Staffing Rates'!H21</f>
        <v>0</v>
      </c>
      <c r="E30" s="82"/>
      <c r="F30" s="82"/>
      <c r="G30" s="82"/>
      <c r="H30" s="82"/>
      <c r="I30" s="82"/>
      <c r="J30" s="82"/>
      <c r="K30" s="82"/>
      <c r="L30" s="82"/>
      <c r="M30" s="82"/>
      <c r="N30" s="82"/>
      <c r="O30" s="82"/>
      <c r="P30" s="85">
        <f t="shared" si="2"/>
        <v>0</v>
      </c>
    </row>
    <row r="31" spans="2:16" x14ac:dyDescent="0.25">
      <c r="B31" s="21">
        <v>12</v>
      </c>
      <c r="C31" s="138">
        <f>'Staffing Rates'!C22</f>
        <v>0</v>
      </c>
      <c r="D31" s="139">
        <f>'Staffing Rates'!H22</f>
        <v>0</v>
      </c>
      <c r="E31" s="82"/>
      <c r="F31" s="82"/>
      <c r="G31" s="82"/>
      <c r="H31" s="82"/>
      <c r="I31" s="82"/>
      <c r="J31" s="82"/>
      <c r="K31" s="82"/>
      <c r="L31" s="82"/>
      <c r="M31" s="82"/>
      <c r="N31" s="82"/>
      <c r="O31" s="82"/>
      <c r="P31" s="85">
        <f t="shared" si="2"/>
        <v>0</v>
      </c>
    </row>
    <row r="32" spans="2:16" x14ac:dyDescent="0.25">
      <c r="B32" s="21">
        <v>13</v>
      </c>
      <c r="C32" s="138">
        <f>'Staffing Rates'!C23</f>
        <v>0</v>
      </c>
      <c r="D32" s="139">
        <f>'Staffing Rates'!H23</f>
        <v>0</v>
      </c>
      <c r="E32" s="82"/>
      <c r="F32" s="82"/>
      <c r="G32" s="82"/>
      <c r="H32" s="82"/>
      <c r="I32" s="82"/>
      <c r="J32" s="82"/>
      <c r="K32" s="82"/>
      <c r="L32" s="82"/>
      <c r="M32" s="82"/>
      <c r="N32" s="82"/>
      <c r="O32" s="82"/>
      <c r="P32" s="85">
        <f t="shared" si="2"/>
        <v>0</v>
      </c>
    </row>
    <row r="33" spans="2:17" x14ac:dyDescent="0.25">
      <c r="B33" s="21">
        <v>14</v>
      </c>
      <c r="C33" s="138">
        <f>'Staffing Rates'!C24</f>
        <v>0</v>
      </c>
      <c r="D33" s="139">
        <f>'Staffing Rates'!H24</f>
        <v>0</v>
      </c>
      <c r="E33" s="82"/>
      <c r="F33" s="82"/>
      <c r="G33" s="82"/>
      <c r="H33" s="82"/>
      <c r="I33" s="82"/>
      <c r="J33" s="82"/>
      <c r="K33" s="82"/>
      <c r="L33" s="82"/>
      <c r="M33" s="82"/>
      <c r="N33" s="82"/>
      <c r="O33" s="82"/>
      <c r="P33" s="85">
        <f t="shared" si="2"/>
        <v>0</v>
      </c>
    </row>
    <row r="34" spans="2:17" x14ac:dyDescent="0.25">
      <c r="B34" s="21">
        <v>15</v>
      </c>
      <c r="C34" s="138">
        <f>'Staffing Rates'!C25</f>
        <v>0</v>
      </c>
      <c r="D34" s="139">
        <f>'Staffing Rates'!H25</f>
        <v>0</v>
      </c>
      <c r="E34" s="82"/>
      <c r="F34" s="82"/>
      <c r="G34" s="82"/>
      <c r="H34" s="82"/>
      <c r="I34" s="82"/>
      <c r="J34" s="82"/>
      <c r="K34" s="82"/>
      <c r="L34" s="82"/>
      <c r="M34" s="82"/>
      <c r="N34" s="82"/>
      <c r="O34" s="82"/>
      <c r="P34" s="85">
        <f t="shared" si="2"/>
        <v>0</v>
      </c>
    </row>
    <row r="35" spans="2:17" x14ac:dyDescent="0.25">
      <c r="B35" s="21">
        <v>16</v>
      </c>
      <c r="C35" s="138">
        <f>'Staffing Rates'!C26</f>
        <v>0</v>
      </c>
      <c r="D35" s="139">
        <f>'Staffing Rates'!H26</f>
        <v>0</v>
      </c>
      <c r="E35" s="82"/>
      <c r="F35" s="82"/>
      <c r="G35" s="82"/>
      <c r="H35" s="82"/>
      <c r="I35" s="82"/>
      <c r="J35" s="82"/>
      <c r="K35" s="82"/>
      <c r="L35" s="82"/>
      <c r="M35" s="82"/>
      <c r="N35" s="82"/>
      <c r="O35" s="82"/>
      <c r="P35" s="85">
        <f t="shared" si="2"/>
        <v>0</v>
      </c>
    </row>
    <row r="36" spans="2:17" x14ac:dyDescent="0.25">
      <c r="B36" s="21">
        <v>17</v>
      </c>
      <c r="C36" s="138">
        <f>'Staffing Rates'!C27</f>
        <v>0</v>
      </c>
      <c r="D36" s="139">
        <f>'Staffing Rates'!H27</f>
        <v>0</v>
      </c>
      <c r="E36" s="82"/>
      <c r="F36" s="82"/>
      <c r="G36" s="82"/>
      <c r="H36" s="82"/>
      <c r="I36" s="82"/>
      <c r="J36" s="82"/>
      <c r="K36" s="82"/>
      <c r="L36" s="82"/>
      <c r="M36" s="82"/>
      <c r="N36" s="82"/>
      <c r="O36" s="82"/>
      <c r="P36" s="85">
        <f t="shared" si="2"/>
        <v>0</v>
      </c>
    </row>
    <row r="37" spans="2:17" x14ac:dyDescent="0.25">
      <c r="B37" s="21">
        <v>18</v>
      </c>
      <c r="C37" s="138">
        <f>'Staffing Rates'!C28</f>
        <v>0</v>
      </c>
      <c r="D37" s="139">
        <f>'Staffing Rates'!H28</f>
        <v>0</v>
      </c>
      <c r="E37" s="82"/>
      <c r="F37" s="82"/>
      <c r="G37" s="82"/>
      <c r="H37" s="82"/>
      <c r="I37" s="82"/>
      <c r="J37" s="82"/>
      <c r="K37" s="82"/>
      <c r="L37" s="82"/>
      <c r="M37" s="82"/>
      <c r="N37" s="82"/>
      <c r="O37" s="82"/>
      <c r="P37" s="85">
        <f t="shared" si="2"/>
        <v>0</v>
      </c>
    </row>
    <row r="38" spans="2:17" x14ac:dyDescent="0.25">
      <c r="B38" s="21">
        <v>19</v>
      </c>
      <c r="C38" s="138">
        <f>'Staffing Rates'!C29</f>
        <v>0</v>
      </c>
      <c r="D38" s="139">
        <f>'Staffing Rates'!H29</f>
        <v>0</v>
      </c>
      <c r="E38" s="82"/>
      <c r="F38" s="82"/>
      <c r="G38" s="82"/>
      <c r="H38" s="82"/>
      <c r="I38" s="82"/>
      <c r="J38" s="82"/>
      <c r="K38" s="82"/>
      <c r="L38" s="82"/>
      <c r="M38" s="82"/>
      <c r="N38" s="82"/>
      <c r="O38" s="82"/>
      <c r="P38" s="85">
        <f t="shared" si="2"/>
        <v>0</v>
      </c>
    </row>
    <row r="39" spans="2:17" ht="15.75" thickBot="1" x14ac:dyDescent="0.3">
      <c r="B39" s="21">
        <v>20</v>
      </c>
      <c r="C39" s="138">
        <f>'Staffing Rates'!C30</f>
        <v>0</v>
      </c>
      <c r="D39" s="139">
        <f>'Staffing Rates'!H30</f>
        <v>0</v>
      </c>
      <c r="E39" s="83"/>
      <c r="F39" s="83"/>
      <c r="G39" s="83"/>
      <c r="H39" s="83"/>
      <c r="I39" s="83"/>
      <c r="J39" s="83"/>
      <c r="K39" s="83"/>
      <c r="L39" s="83"/>
      <c r="M39" s="83"/>
      <c r="N39" s="83"/>
      <c r="O39" s="83"/>
      <c r="P39" s="86">
        <f t="shared" si="2"/>
        <v>0</v>
      </c>
    </row>
    <row r="40" spans="2:17" ht="15.75" thickTop="1" x14ac:dyDescent="0.25">
      <c r="B40" s="12"/>
      <c r="C40" s="140" t="s">
        <v>71</v>
      </c>
      <c r="D40" s="141"/>
      <c r="E40" s="84">
        <f>SUM(E20:E39)</f>
        <v>0</v>
      </c>
      <c r="F40" s="84">
        <f t="shared" ref="F40:N40" si="3">SUM(F20:F39)</f>
        <v>0</v>
      </c>
      <c r="G40" s="84">
        <f t="shared" si="3"/>
        <v>0</v>
      </c>
      <c r="H40" s="84">
        <f t="shared" si="3"/>
        <v>0</v>
      </c>
      <c r="I40" s="84">
        <f t="shared" si="3"/>
        <v>0</v>
      </c>
      <c r="J40" s="84">
        <f t="shared" si="3"/>
        <v>0</v>
      </c>
      <c r="K40" s="84">
        <f t="shared" si="3"/>
        <v>0</v>
      </c>
      <c r="L40" s="84">
        <f t="shared" si="3"/>
        <v>0</v>
      </c>
      <c r="M40" s="84">
        <f t="shared" si="3"/>
        <v>0</v>
      </c>
      <c r="N40" s="84">
        <f t="shared" si="3"/>
        <v>0</v>
      </c>
      <c r="O40" s="84">
        <f>SUM(O20:O39)</f>
        <v>0</v>
      </c>
      <c r="P40" s="84">
        <f>SUM(P20:P39)</f>
        <v>0</v>
      </c>
    </row>
    <row r="41" spans="2:17" x14ac:dyDescent="0.25">
      <c r="E41" s="68" t="str">
        <f>IF(E40=0, "",IF(E40&lt;E19,"Does Not Meet Minimum Staffing Requirement",""))</f>
        <v/>
      </c>
      <c r="F41" s="68" t="str">
        <f t="shared" ref="F41:P41" si="4">IF(F40=0, "",IF(F40&lt;F19,"Does Not Meet Minimum Staffing Requirement",""))</f>
        <v/>
      </c>
      <c r="G41" s="68" t="str">
        <f t="shared" si="4"/>
        <v/>
      </c>
      <c r="H41" s="68" t="str">
        <f t="shared" si="4"/>
        <v/>
      </c>
      <c r="I41" s="68" t="str">
        <f t="shared" si="4"/>
        <v/>
      </c>
      <c r="J41" s="68" t="str">
        <f t="shared" si="4"/>
        <v/>
      </c>
      <c r="K41" s="68" t="str">
        <f t="shared" si="4"/>
        <v/>
      </c>
      <c r="L41" s="68" t="str">
        <f t="shared" si="4"/>
        <v/>
      </c>
      <c r="M41" s="68" t="str">
        <f t="shared" si="4"/>
        <v/>
      </c>
      <c r="N41" s="68" t="str">
        <f t="shared" si="4"/>
        <v/>
      </c>
      <c r="O41" s="68" t="str">
        <f t="shared" si="4"/>
        <v/>
      </c>
      <c r="P41" s="68" t="str">
        <f t="shared" si="4"/>
        <v/>
      </c>
      <c r="Q41" s="26"/>
    </row>
    <row r="42" spans="2:17" x14ac:dyDescent="0.25">
      <c r="B42"/>
      <c r="C42"/>
      <c r="D42"/>
      <c r="E42"/>
      <c r="F42"/>
      <c r="G42"/>
      <c r="H42"/>
      <c r="I42"/>
    </row>
    <row r="43" spans="2:17" ht="30.95" customHeight="1" x14ac:dyDescent="0.25">
      <c r="B43" s="1"/>
      <c r="C43" s="13" t="s">
        <v>74</v>
      </c>
      <c r="D43" s="1"/>
      <c r="E43" s="1"/>
      <c r="F43" s="1"/>
      <c r="G43" s="1"/>
      <c r="H43" s="1"/>
      <c r="I43" s="1"/>
    </row>
    <row r="44" spans="2:17" ht="60" x14ac:dyDescent="0.25">
      <c r="B44" s="1"/>
      <c r="C44" s="1"/>
      <c r="D44" s="1"/>
      <c r="E44" s="10" t="s">
        <v>52</v>
      </c>
      <c r="F44" s="10" t="s">
        <v>53</v>
      </c>
      <c r="G44" s="10" t="s">
        <v>54</v>
      </c>
      <c r="H44" s="10" t="s">
        <v>55</v>
      </c>
      <c r="I44" s="10" t="s">
        <v>56</v>
      </c>
      <c r="J44" s="10" t="s">
        <v>57</v>
      </c>
      <c r="K44" s="10" t="s">
        <v>58</v>
      </c>
      <c r="L44" s="10" t="s">
        <v>59</v>
      </c>
      <c r="M44" s="10" t="s">
        <v>60</v>
      </c>
      <c r="N44" s="10" t="s">
        <v>61</v>
      </c>
      <c r="O44" s="10" t="s">
        <v>62</v>
      </c>
      <c r="P44" s="10" t="s">
        <v>5</v>
      </c>
    </row>
    <row r="45" spans="2:17" x14ac:dyDescent="0.25">
      <c r="C45" s="73" t="s">
        <v>7</v>
      </c>
      <c r="D45" s="73" t="s">
        <v>63</v>
      </c>
      <c r="E45" s="10" t="s">
        <v>64</v>
      </c>
      <c r="F45" s="10" t="s">
        <v>64</v>
      </c>
      <c r="G45" s="10" t="s">
        <v>64</v>
      </c>
      <c r="H45" s="10" t="s">
        <v>64</v>
      </c>
      <c r="I45" s="10" t="s">
        <v>64</v>
      </c>
      <c r="J45" s="10" t="s">
        <v>64</v>
      </c>
      <c r="K45" s="10" t="s">
        <v>64</v>
      </c>
      <c r="L45" s="10" t="s">
        <v>64</v>
      </c>
      <c r="M45" s="10" t="s">
        <v>64</v>
      </c>
      <c r="N45" s="10" t="s">
        <v>64</v>
      </c>
      <c r="O45" s="10" t="s">
        <v>64</v>
      </c>
      <c r="P45" s="10" t="s">
        <v>64</v>
      </c>
      <c r="Q45" s="33"/>
    </row>
    <row r="46" spans="2:17" x14ac:dyDescent="0.25">
      <c r="B46" s="21">
        <v>1</v>
      </c>
      <c r="C46" s="70" t="str">
        <f>'Staffing Rates'!C11</f>
        <v>Program Director</v>
      </c>
      <c r="D46" s="74">
        <f>'Staffing Rates'!H11</f>
        <v>0</v>
      </c>
      <c r="E46" s="76">
        <f>$D46*E20</f>
        <v>0</v>
      </c>
      <c r="F46" s="76">
        <f t="shared" ref="F46:O46" si="5">$D46*F20</f>
        <v>0</v>
      </c>
      <c r="G46" s="76">
        <f t="shared" si="5"/>
        <v>0</v>
      </c>
      <c r="H46" s="76">
        <f t="shared" si="5"/>
        <v>0</v>
      </c>
      <c r="I46" s="76">
        <f t="shared" si="5"/>
        <v>0</v>
      </c>
      <c r="J46" s="76">
        <f t="shared" si="5"/>
        <v>0</v>
      </c>
      <c r="K46" s="76">
        <f t="shared" si="5"/>
        <v>0</v>
      </c>
      <c r="L46" s="76">
        <f t="shared" si="5"/>
        <v>0</v>
      </c>
      <c r="M46" s="76">
        <f t="shared" si="5"/>
        <v>0</v>
      </c>
      <c r="N46" s="76">
        <f t="shared" si="5"/>
        <v>0</v>
      </c>
      <c r="O46" s="76">
        <f t="shared" si="5"/>
        <v>0</v>
      </c>
      <c r="P46" s="77">
        <f>SUM(E46:O46)</f>
        <v>0</v>
      </c>
    </row>
    <row r="47" spans="2:17" ht="15" customHeight="1" x14ac:dyDescent="0.25">
      <c r="B47" s="21">
        <v>2</v>
      </c>
      <c r="C47" s="70" t="str">
        <f>'Staffing Rates'!C12</f>
        <v>Regional Eligibility Office (REO) Program Manager</v>
      </c>
      <c r="D47" s="74">
        <f>'Staffing Rates'!H12</f>
        <v>0</v>
      </c>
      <c r="E47" s="76">
        <f t="shared" ref="E47:O47" si="6">$D47*E21</f>
        <v>0</v>
      </c>
      <c r="F47" s="76">
        <f t="shared" si="6"/>
        <v>0</v>
      </c>
      <c r="G47" s="76">
        <f t="shared" si="6"/>
        <v>0</v>
      </c>
      <c r="H47" s="76">
        <f t="shared" si="6"/>
        <v>0</v>
      </c>
      <c r="I47" s="76">
        <f t="shared" si="6"/>
        <v>0</v>
      </c>
      <c r="J47" s="76">
        <f t="shared" si="6"/>
        <v>0</v>
      </c>
      <c r="K47" s="76">
        <f t="shared" si="6"/>
        <v>0</v>
      </c>
      <c r="L47" s="76">
        <f t="shared" si="6"/>
        <v>0</v>
      </c>
      <c r="M47" s="76">
        <f t="shared" si="6"/>
        <v>0</v>
      </c>
      <c r="N47" s="76">
        <f t="shared" si="6"/>
        <v>0</v>
      </c>
      <c r="O47" s="76">
        <f t="shared" si="6"/>
        <v>0</v>
      </c>
      <c r="P47" s="77">
        <f t="shared" ref="P47:P65" si="7">SUM(E47:O47)</f>
        <v>0</v>
      </c>
    </row>
    <row r="48" spans="2:17" x14ac:dyDescent="0.25">
      <c r="B48" s="21">
        <v>3</v>
      </c>
      <c r="C48" s="70" t="str">
        <f>'Staffing Rates'!C13</f>
        <v>Eligibility Specialist</v>
      </c>
      <c r="D48" s="74">
        <f>'Staffing Rates'!H13</f>
        <v>0</v>
      </c>
      <c r="E48" s="76">
        <f t="shared" ref="E48:O48" si="8">$D48*E22</f>
        <v>0</v>
      </c>
      <c r="F48" s="76">
        <f t="shared" si="8"/>
        <v>0</v>
      </c>
      <c r="G48" s="76">
        <f t="shared" si="8"/>
        <v>0</v>
      </c>
      <c r="H48" s="76">
        <f t="shared" si="8"/>
        <v>0</v>
      </c>
      <c r="I48" s="76">
        <f t="shared" si="8"/>
        <v>0</v>
      </c>
      <c r="J48" s="76">
        <f t="shared" si="8"/>
        <v>0</v>
      </c>
      <c r="K48" s="76">
        <f t="shared" si="8"/>
        <v>0</v>
      </c>
      <c r="L48" s="76">
        <f t="shared" si="8"/>
        <v>0</v>
      </c>
      <c r="M48" s="76">
        <f t="shared" si="8"/>
        <v>0</v>
      </c>
      <c r="N48" s="76">
        <f t="shared" si="8"/>
        <v>0</v>
      </c>
      <c r="O48" s="76">
        <f t="shared" si="8"/>
        <v>0</v>
      </c>
      <c r="P48" s="77">
        <f t="shared" si="7"/>
        <v>0</v>
      </c>
    </row>
    <row r="49" spans="2:16" x14ac:dyDescent="0.25">
      <c r="B49" s="21">
        <v>4</v>
      </c>
      <c r="C49" s="70" t="str">
        <f>'Staffing Rates'!C14</f>
        <v>Customer Service Representative</v>
      </c>
      <c r="D49" s="74">
        <f>'Staffing Rates'!H14</f>
        <v>0</v>
      </c>
      <c r="E49" s="76">
        <f t="shared" ref="E49:O49" si="9">$D49*E23</f>
        <v>0</v>
      </c>
      <c r="F49" s="76">
        <f t="shared" si="9"/>
        <v>0</v>
      </c>
      <c r="G49" s="76">
        <f t="shared" si="9"/>
        <v>0</v>
      </c>
      <c r="H49" s="76">
        <f t="shared" si="9"/>
        <v>0</v>
      </c>
      <c r="I49" s="76">
        <f t="shared" si="9"/>
        <v>0</v>
      </c>
      <c r="J49" s="76">
        <f t="shared" si="9"/>
        <v>0</v>
      </c>
      <c r="K49" s="76">
        <f t="shared" si="9"/>
        <v>0</v>
      </c>
      <c r="L49" s="76">
        <f t="shared" si="9"/>
        <v>0</v>
      </c>
      <c r="M49" s="76">
        <f t="shared" si="9"/>
        <v>0</v>
      </c>
      <c r="N49" s="76">
        <f t="shared" si="9"/>
        <v>0</v>
      </c>
      <c r="O49" s="76">
        <f t="shared" si="9"/>
        <v>0</v>
      </c>
      <c r="P49" s="77">
        <f t="shared" si="7"/>
        <v>0</v>
      </c>
    </row>
    <row r="50" spans="2:16" x14ac:dyDescent="0.25">
      <c r="B50" s="21">
        <v>5</v>
      </c>
      <c r="C50" s="70" t="str">
        <f>'Staffing Rates'!C15</f>
        <v>Quality Assurance Specialist</v>
      </c>
      <c r="D50" s="74">
        <f>'Staffing Rates'!H15</f>
        <v>0</v>
      </c>
      <c r="E50" s="76">
        <f t="shared" ref="E50:O50" si="10">$D50*E24</f>
        <v>0</v>
      </c>
      <c r="F50" s="76">
        <f t="shared" si="10"/>
        <v>0</v>
      </c>
      <c r="G50" s="76">
        <f t="shared" si="10"/>
        <v>0</v>
      </c>
      <c r="H50" s="76">
        <f t="shared" si="10"/>
        <v>0</v>
      </c>
      <c r="I50" s="76">
        <f t="shared" si="10"/>
        <v>0</v>
      </c>
      <c r="J50" s="76">
        <f t="shared" si="10"/>
        <v>0</v>
      </c>
      <c r="K50" s="76">
        <f t="shared" si="10"/>
        <v>0</v>
      </c>
      <c r="L50" s="76">
        <f t="shared" si="10"/>
        <v>0</v>
      </c>
      <c r="M50" s="76">
        <f t="shared" si="10"/>
        <v>0</v>
      </c>
      <c r="N50" s="76">
        <f t="shared" si="10"/>
        <v>0</v>
      </c>
      <c r="O50" s="76">
        <f t="shared" si="10"/>
        <v>0</v>
      </c>
      <c r="P50" s="77">
        <f t="shared" si="7"/>
        <v>0</v>
      </c>
    </row>
    <row r="51" spans="2:16" x14ac:dyDescent="0.25">
      <c r="B51" s="21">
        <v>6</v>
      </c>
      <c r="C51" s="70" t="str">
        <f>'Staffing Rates'!C16</f>
        <v>Facilities Manager</v>
      </c>
      <c r="D51" s="74">
        <f>'Staffing Rates'!H16</f>
        <v>0</v>
      </c>
      <c r="E51" s="76">
        <f t="shared" ref="E51:O51" si="11">$D51*E25</f>
        <v>0</v>
      </c>
      <c r="F51" s="76">
        <f t="shared" si="11"/>
        <v>0</v>
      </c>
      <c r="G51" s="76">
        <f t="shared" si="11"/>
        <v>0</v>
      </c>
      <c r="H51" s="76">
        <f t="shared" si="11"/>
        <v>0</v>
      </c>
      <c r="I51" s="76">
        <f t="shared" si="11"/>
        <v>0</v>
      </c>
      <c r="J51" s="76">
        <f t="shared" si="11"/>
        <v>0</v>
      </c>
      <c r="K51" s="76">
        <f t="shared" si="11"/>
        <v>0</v>
      </c>
      <c r="L51" s="76">
        <f t="shared" si="11"/>
        <v>0</v>
      </c>
      <c r="M51" s="76">
        <f t="shared" si="11"/>
        <v>0</v>
      </c>
      <c r="N51" s="76">
        <f t="shared" si="11"/>
        <v>0</v>
      </c>
      <c r="O51" s="76">
        <f t="shared" si="11"/>
        <v>0</v>
      </c>
      <c r="P51" s="77">
        <f t="shared" si="7"/>
        <v>0</v>
      </c>
    </row>
    <row r="52" spans="2:16" x14ac:dyDescent="0.25">
      <c r="B52" s="21">
        <v>7</v>
      </c>
      <c r="C52" s="70" t="str">
        <f>'Staffing Rates'!C17</f>
        <v>Human Resources (HR) Lead</v>
      </c>
      <c r="D52" s="74">
        <f>'Staffing Rates'!H17</f>
        <v>0</v>
      </c>
      <c r="E52" s="76">
        <f t="shared" ref="E52:O52" si="12">$D52*E26</f>
        <v>0</v>
      </c>
      <c r="F52" s="76">
        <f t="shared" si="12"/>
        <v>0</v>
      </c>
      <c r="G52" s="76">
        <f t="shared" si="12"/>
        <v>0</v>
      </c>
      <c r="H52" s="76">
        <f t="shared" si="12"/>
        <v>0</v>
      </c>
      <c r="I52" s="76">
        <f t="shared" si="12"/>
        <v>0</v>
      </c>
      <c r="J52" s="76">
        <f t="shared" si="12"/>
        <v>0</v>
      </c>
      <c r="K52" s="76">
        <f t="shared" si="12"/>
        <v>0</v>
      </c>
      <c r="L52" s="76">
        <f t="shared" si="12"/>
        <v>0</v>
      </c>
      <c r="M52" s="76">
        <f t="shared" si="12"/>
        <v>0</v>
      </c>
      <c r="N52" s="76">
        <f t="shared" si="12"/>
        <v>0</v>
      </c>
      <c r="O52" s="76">
        <f t="shared" si="12"/>
        <v>0</v>
      </c>
      <c r="P52" s="77">
        <f t="shared" si="7"/>
        <v>0</v>
      </c>
    </row>
    <row r="53" spans="2:16" ht="15" customHeight="1" x14ac:dyDescent="0.25">
      <c r="B53" s="21">
        <v>8</v>
      </c>
      <c r="C53" s="71" t="s">
        <v>77</v>
      </c>
      <c r="D53" s="74">
        <f>'Staffing Rates'!H18</f>
        <v>0</v>
      </c>
      <c r="E53" s="76">
        <f t="shared" ref="E53:O53" si="13">$D53*E27</f>
        <v>0</v>
      </c>
      <c r="F53" s="76">
        <f t="shared" si="13"/>
        <v>0</v>
      </c>
      <c r="G53" s="76">
        <f t="shared" si="13"/>
        <v>0</v>
      </c>
      <c r="H53" s="76">
        <f t="shared" si="13"/>
        <v>0</v>
      </c>
      <c r="I53" s="76">
        <f t="shared" si="13"/>
        <v>0</v>
      </c>
      <c r="J53" s="76">
        <f t="shared" si="13"/>
        <v>0</v>
      </c>
      <c r="K53" s="76">
        <f t="shared" si="13"/>
        <v>0</v>
      </c>
      <c r="L53" s="76">
        <f t="shared" si="13"/>
        <v>0</v>
      </c>
      <c r="M53" s="76">
        <f t="shared" si="13"/>
        <v>0</v>
      </c>
      <c r="N53" s="76">
        <f t="shared" si="13"/>
        <v>0</v>
      </c>
      <c r="O53" s="76">
        <f t="shared" si="13"/>
        <v>0</v>
      </c>
      <c r="P53" s="77">
        <f t="shared" si="7"/>
        <v>0</v>
      </c>
    </row>
    <row r="54" spans="2:16" x14ac:dyDescent="0.25">
      <c r="B54" s="21">
        <v>9</v>
      </c>
      <c r="C54" s="72">
        <f>'Staffing Rates'!C19</f>
        <v>0</v>
      </c>
      <c r="D54" s="75">
        <f>'Staffing Rates'!H19</f>
        <v>0</v>
      </c>
      <c r="E54" s="76">
        <f t="shared" ref="E54:O54" si="14">$D54*E28</f>
        <v>0</v>
      </c>
      <c r="F54" s="76">
        <f t="shared" si="14"/>
        <v>0</v>
      </c>
      <c r="G54" s="76">
        <f t="shared" si="14"/>
        <v>0</v>
      </c>
      <c r="H54" s="76">
        <f t="shared" si="14"/>
        <v>0</v>
      </c>
      <c r="I54" s="76">
        <f t="shared" si="14"/>
        <v>0</v>
      </c>
      <c r="J54" s="76">
        <f t="shared" si="14"/>
        <v>0</v>
      </c>
      <c r="K54" s="76">
        <f t="shared" si="14"/>
        <v>0</v>
      </c>
      <c r="L54" s="76">
        <f t="shared" si="14"/>
        <v>0</v>
      </c>
      <c r="M54" s="76">
        <f t="shared" si="14"/>
        <v>0</v>
      </c>
      <c r="N54" s="76">
        <f t="shared" si="14"/>
        <v>0</v>
      </c>
      <c r="O54" s="76">
        <f t="shared" si="14"/>
        <v>0</v>
      </c>
      <c r="P54" s="77">
        <f>SUM(E54:O54)</f>
        <v>0</v>
      </c>
    </row>
    <row r="55" spans="2:16" x14ac:dyDescent="0.25">
      <c r="B55" s="21">
        <v>10</v>
      </c>
      <c r="C55" s="72">
        <f>'Staffing Rates'!C20</f>
        <v>0</v>
      </c>
      <c r="D55" s="75">
        <f>'Staffing Rates'!H20</f>
        <v>0</v>
      </c>
      <c r="E55" s="76">
        <f t="shared" ref="E55:O55" si="15">$D55*E29</f>
        <v>0</v>
      </c>
      <c r="F55" s="76">
        <f t="shared" si="15"/>
        <v>0</v>
      </c>
      <c r="G55" s="76">
        <f t="shared" si="15"/>
        <v>0</v>
      </c>
      <c r="H55" s="76">
        <f t="shared" si="15"/>
        <v>0</v>
      </c>
      <c r="I55" s="76">
        <f t="shared" si="15"/>
        <v>0</v>
      </c>
      <c r="J55" s="76">
        <f t="shared" si="15"/>
        <v>0</v>
      </c>
      <c r="K55" s="76">
        <f t="shared" si="15"/>
        <v>0</v>
      </c>
      <c r="L55" s="76">
        <f t="shared" si="15"/>
        <v>0</v>
      </c>
      <c r="M55" s="76">
        <f t="shared" si="15"/>
        <v>0</v>
      </c>
      <c r="N55" s="76">
        <f t="shared" si="15"/>
        <v>0</v>
      </c>
      <c r="O55" s="76">
        <f t="shared" si="15"/>
        <v>0</v>
      </c>
      <c r="P55" s="77">
        <f t="shared" si="7"/>
        <v>0</v>
      </c>
    </row>
    <row r="56" spans="2:16" x14ac:dyDescent="0.25">
      <c r="B56" s="21">
        <v>11</v>
      </c>
      <c r="C56" s="72">
        <f>'Staffing Rates'!C21</f>
        <v>0</v>
      </c>
      <c r="D56" s="75">
        <f>'Staffing Rates'!H21</f>
        <v>0</v>
      </c>
      <c r="E56" s="76">
        <f t="shared" ref="E56:O56" si="16">$D56*E30</f>
        <v>0</v>
      </c>
      <c r="F56" s="76">
        <f t="shared" si="16"/>
        <v>0</v>
      </c>
      <c r="G56" s="76">
        <f t="shared" si="16"/>
        <v>0</v>
      </c>
      <c r="H56" s="76">
        <f t="shared" si="16"/>
        <v>0</v>
      </c>
      <c r="I56" s="76">
        <f t="shared" si="16"/>
        <v>0</v>
      </c>
      <c r="J56" s="76">
        <f t="shared" si="16"/>
        <v>0</v>
      </c>
      <c r="K56" s="76">
        <f t="shared" si="16"/>
        <v>0</v>
      </c>
      <c r="L56" s="76">
        <f t="shared" si="16"/>
        <v>0</v>
      </c>
      <c r="M56" s="76">
        <f t="shared" si="16"/>
        <v>0</v>
      </c>
      <c r="N56" s="76">
        <f t="shared" si="16"/>
        <v>0</v>
      </c>
      <c r="O56" s="76">
        <f t="shared" si="16"/>
        <v>0</v>
      </c>
      <c r="P56" s="77">
        <f t="shared" si="7"/>
        <v>0</v>
      </c>
    </row>
    <row r="57" spans="2:16" x14ac:dyDescent="0.25">
      <c r="B57" s="21">
        <v>12</v>
      </c>
      <c r="C57" s="72">
        <f>'Staffing Rates'!C22</f>
        <v>0</v>
      </c>
      <c r="D57" s="75">
        <f>'Staffing Rates'!H22</f>
        <v>0</v>
      </c>
      <c r="E57" s="76">
        <f t="shared" ref="E57:O57" si="17">$D57*E31</f>
        <v>0</v>
      </c>
      <c r="F57" s="76">
        <f t="shared" si="17"/>
        <v>0</v>
      </c>
      <c r="G57" s="76">
        <f t="shared" si="17"/>
        <v>0</v>
      </c>
      <c r="H57" s="76">
        <f t="shared" si="17"/>
        <v>0</v>
      </c>
      <c r="I57" s="76">
        <f t="shared" si="17"/>
        <v>0</v>
      </c>
      <c r="J57" s="76">
        <f t="shared" si="17"/>
        <v>0</v>
      </c>
      <c r="K57" s="76">
        <f t="shared" si="17"/>
        <v>0</v>
      </c>
      <c r="L57" s="76">
        <f t="shared" si="17"/>
        <v>0</v>
      </c>
      <c r="M57" s="76">
        <f t="shared" si="17"/>
        <v>0</v>
      </c>
      <c r="N57" s="76">
        <f t="shared" si="17"/>
        <v>0</v>
      </c>
      <c r="O57" s="76">
        <f t="shared" si="17"/>
        <v>0</v>
      </c>
      <c r="P57" s="77">
        <f t="shared" si="7"/>
        <v>0</v>
      </c>
    </row>
    <row r="58" spans="2:16" x14ac:dyDescent="0.25">
      <c r="B58" s="21">
        <v>13</v>
      </c>
      <c r="C58" s="72">
        <f>'Staffing Rates'!C23</f>
        <v>0</v>
      </c>
      <c r="D58" s="75">
        <f>'Staffing Rates'!H23</f>
        <v>0</v>
      </c>
      <c r="E58" s="76">
        <f t="shared" ref="E58:O58" si="18">$D58*E32</f>
        <v>0</v>
      </c>
      <c r="F58" s="76">
        <f t="shared" si="18"/>
        <v>0</v>
      </c>
      <c r="G58" s="76">
        <f t="shared" si="18"/>
        <v>0</v>
      </c>
      <c r="H58" s="76">
        <f t="shared" si="18"/>
        <v>0</v>
      </c>
      <c r="I58" s="76">
        <f t="shared" si="18"/>
        <v>0</v>
      </c>
      <c r="J58" s="76">
        <f t="shared" si="18"/>
        <v>0</v>
      </c>
      <c r="K58" s="76">
        <f t="shared" si="18"/>
        <v>0</v>
      </c>
      <c r="L58" s="76">
        <f t="shared" si="18"/>
        <v>0</v>
      </c>
      <c r="M58" s="76">
        <f t="shared" si="18"/>
        <v>0</v>
      </c>
      <c r="N58" s="76">
        <f t="shared" si="18"/>
        <v>0</v>
      </c>
      <c r="O58" s="76">
        <f t="shared" si="18"/>
        <v>0</v>
      </c>
      <c r="P58" s="77">
        <f t="shared" si="7"/>
        <v>0</v>
      </c>
    </row>
    <row r="59" spans="2:16" x14ac:dyDescent="0.25">
      <c r="B59" s="21">
        <v>14</v>
      </c>
      <c r="C59" s="72">
        <f>'Staffing Rates'!C24</f>
        <v>0</v>
      </c>
      <c r="D59" s="75">
        <f>'Staffing Rates'!H24</f>
        <v>0</v>
      </c>
      <c r="E59" s="76">
        <f t="shared" ref="E59:O59" si="19">$D59*E33</f>
        <v>0</v>
      </c>
      <c r="F59" s="76">
        <f t="shared" si="19"/>
        <v>0</v>
      </c>
      <c r="G59" s="76">
        <f t="shared" si="19"/>
        <v>0</v>
      </c>
      <c r="H59" s="76">
        <f t="shared" si="19"/>
        <v>0</v>
      </c>
      <c r="I59" s="76">
        <f t="shared" si="19"/>
        <v>0</v>
      </c>
      <c r="J59" s="76">
        <f t="shared" si="19"/>
        <v>0</v>
      </c>
      <c r="K59" s="76">
        <f t="shared" si="19"/>
        <v>0</v>
      </c>
      <c r="L59" s="76">
        <f t="shared" si="19"/>
        <v>0</v>
      </c>
      <c r="M59" s="76">
        <f t="shared" si="19"/>
        <v>0</v>
      </c>
      <c r="N59" s="76">
        <f t="shared" si="19"/>
        <v>0</v>
      </c>
      <c r="O59" s="76">
        <f t="shared" si="19"/>
        <v>0</v>
      </c>
      <c r="P59" s="77">
        <f t="shared" si="7"/>
        <v>0</v>
      </c>
    </row>
    <row r="60" spans="2:16" x14ac:dyDescent="0.25">
      <c r="B60" s="21">
        <v>15</v>
      </c>
      <c r="C60" s="72">
        <f>'Staffing Rates'!C25</f>
        <v>0</v>
      </c>
      <c r="D60" s="75">
        <f>'Staffing Rates'!H25</f>
        <v>0</v>
      </c>
      <c r="E60" s="76">
        <f t="shared" ref="E60:O60" si="20">$D60*E34</f>
        <v>0</v>
      </c>
      <c r="F60" s="76">
        <f t="shared" si="20"/>
        <v>0</v>
      </c>
      <c r="G60" s="76">
        <f t="shared" si="20"/>
        <v>0</v>
      </c>
      <c r="H60" s="76">
        <f t="shared" si="20"/>
        <v>0</v>
      </c>
      <c r="I60" s="76">
        <f t="shared" si="20"/>
        <v>0</v>
      </c>
      <c r="J60" s="76">
        <f t="shared" si="20"/>
        <v>0</v>
      </c>
      <c r="K60" s="76">
        <f t="shared" si="20"/>
        <v>0</v>
      </c>
      <c r="L60" s="76">
        <f t="shared" si="20"/>
        <v>0</v>
      </c>
      <c r="M60" s="76">
        <f t="shared" si="20"/>
        <v>0</v>
      </c>
      <c r="N60" s="76">
        <f t="shared" si="20"/>
        <v>0</v>
      </c>
      <c r="O60" s="76">
        <f t="shared" si="20"/>
        <v>0</v>
      </c>
      <c r="P60" s="77">
        <f t="shared" si="7"/>
        <v>0</v>
      </c>
    </row>
    <row r="61" spans="2:16" x14ac:dyDescent="0.25">
      <c r="B61" s="21">
        <v>16</v>
      </c>
      <c r="C61" s="72">
        <f>'Staffing Rates'!C26</f>
        <v>0</v>
      </c>
      <c r="D61" s="75">
        <f>'Staffing Rates'!H26</f>
        <v>0</v>
      </c>
      <c r="E61" s="76">
        <f t="shared" ref="E61:O61" si="21">$D61*E35</f>
        <v>0</v>
      </c>
      <c r="F61" s="76">
        <f t="shared" si="21"/>
        <v>0</v>
      </c>
      <c r="G61" s="76">
        <f t="shared" si="21"/>
        <v>0</v>
      </c>
      <c r="H61" s="76">
        <f t="shared" si="21"/>
        <v>0</v>
      </c>
      <c r="I61" s="76">
        <f t="shared" si="21"/>
        <v>0</v>
      </c>
      <c r="J61" s="76">
        <f t="shared" si="21"/>
        <v>0</v>
      </c>
      <c r="K61" s="76">
        <f t="shared" si="21"/>
        <v>0</v>
      </c>
      <c r="L61" s="76">
        <f t="shared" si="21"/>
        <v>0</v>
      </c>
      <c r="M61" s="76">
        <f t="shared" si="21"/>
        <v>0</v>
      </c>
      <c r="N61" s="76">
        <f t="shared" si="21"/>
        <v>0</v>
      </c>
      <c r="O61" s="76">
        <f t="shared" si="21"/>
        <v>0</v>
      </c>
      <c r="P61" s="77">
        <f t="shared" si="7"/>
        <v>0</v>
      </c>
    </row>
    <row r="62" spans="2:16" x14ac:dyDescent="0.25">
      <c r="B62" s="21">
        <v>17</v>
      </c>
      <c r="C62" s="72">
        <f>'Staffing Rates'!C27</f>
        <v>0</v>
      </c>
      <c r="D62" s="75">
        <f>'Staffing Rates'!H27</f>
        <v>0</v>
      </c>
      <c r="E62" s="76">
        <f t="shared" ref="E62:O62" si="22">$D62*E36</f>
        <v>0</v>
      </c>
      <c r="F62" s="76">
        <f t="shared" si="22"/>
        <v>0</v>
      </c>
      <c r="G62" s="76">
        <f t="shared" si="22"/>
        <v>0</v>
      </c>
      <c r="H62" s="76">
        <f t="shared" si="22"/>
        <v>0</v>
      </c>
      <c r="I62" s="76">
        <f t="shared" si="22"/>
        <v>0</v>
      </c>
      <c r="J62" s="76">
        <f t="shared" si="22"/>
        <v>0</v>
      </c>
      <c r="K62" s="76">
        <f t="shared" si="22"/>
        <v>0</v>
      </c>
      <c r="L62" s="76">
        <f t="shared" si="22"/>
        <v>0</v>
      </c>
      <c r="M62" s="76">
        <f t="shared" si="22"/>
        <v>0</v>
      </c>
      <c r="N62" s="76">
        <f t="shared" si="22"/>
        <v>0</v>
      </c>
      <c r="O62" s="76">
        <f t="shared" si="22"/>
        <v>0</v>
      </c>
      <c r="P62" s="77">
        <f t="shared" si="7"/>
        <v>0</v>
      </c>
    </row>
    <row r="63" spans="2:16" x14ac:dyDescent="0.25">
      <c r="B63" s="21">
        <v>18</v>
      </c>
      <c r="C63" s="72">
        <f>'Staffing Rates'!C28</f>
        <v>0</v>
      </c>
      <c r="D63" s="75">
        <f>'Staffing Rates'!H28</f>
        <v>0</v>
      </c>
      <c r="E63" s="76">
        <f t="shared" ref="E63:O63" si="23">$D63*E37</f>
        <v>0</v>
      </c>
      <c r="F63" s="76">
        <f t="shared" si="23"/>
        <v>0</v>
      </c>
      <c r="G63" s="76">
        <f t="shared" si="23"/>
        <v>0</v>
      </c>
      <c r="H63" s="76">
        <f t="shared" si="23"/>
        <v>0</v>
      </c>
      <c r="I63" s="76">
        <f t="shared" si="23"/>
        <v>0</v>
      </c>
      <c r="J63" s="76">
        <f t="shared" si="23"/>
        <v>0</v>
      </c>
      <c r="K63" s="76">
        <f t="shared" si="23"/>
        <v>0</v>
      </c>
      <c r="L63" s="76">
        <f t="shared" si="23"/>
        <v>0</v>
      </c>
      <c r="M63" s="76">
        <f t="shared" si="23"/>
        <v>0</v>
      </c>
      <c r="N63" s="76">
        <f t="shared" si="23"/>
        <v>0</v>
      </c>
      <c r="O63" s="76">
        <f t="shared" si="23"/>
        <v>0</v>
      </c>
      <c r="P63" s="77">
        <f t="shared" si="7"/>
        <v>0</v>
      </c>
    </row>
    <row r="64" spans="2:16" x14ac:dyDescent="0.25">
      <c r="B64" s="21">
        <v>19</v>
      </c>
      <c r="C64" s="72">
        <f>'Staffing Rates'!C29</f>
        <v>0</v>
      </c>
      <c r="D64" s="75">
        <f>'Staffing Rates'!H29</f>
        <v>0</v>
      </c>
      <c r="E64" s="76">
        <f t="shared" ref="E64:O64" si="24">$D64*E38</f>
        <v>0</v>
      </c>
      <c r="F64" s="76">
        <f t="shared" si="24"/>
        <v>0</v>
      </c>
      <c r="G64" s="76">
        <f t="shared" si="24"/>
        <v>0</v>
      </c>
      <c r="H64" s="76">
        <f t="shared" si="24"/>
        <v>0</v>
      </c>
      <c r="I64" s="76">
        <f t="shared" si="24"/>
        <v>0</v>
      </c>
      <c r="J64" s="76">
        <f t="shared" si="24"/>
        <v>0</v>
      </c>
      <c r="K64" s="76">
        <f t="shared" si="24"/>
        <v>0</v>
      </c>
      <c r="L64" s="76">
        <f t="shared" si="24"/>
        <v>0</v>
      </c>
      <c r="M64" s="76">
        <f t="shared" si="24"/>
        <v>0</v>
      </c>
      <c r="N64" s="76">
        <f t="shared" si="24"/>
        <v>0</v>
      </c>
      <c r="O64" s="76">
        <f t="shared" si="24"/>
        <v>0</v>
      </c>
      <c r="P64" s="77">
        <f t="shared" si="7"/>
        <v>0</v>
      </c>
    </row>
    <row r="65" spans="2:16" ht="15.75" thickBot="1" x14ac:dyDescent="0.3">
      <c r="B65" s="21">
        <v>20</v>
      </c>
      <c r="C65" s="72">
        <f>'Staffing Rates'!C30</f>
        <v>0</v>
      </c>
      <c r="D65" s="75">
        <f>'Staffing Rates'!H30</f>
        <v>0</v>
      </c>
      <c r="E65" s="78">
        <f t="shared" ref="E65:N65" si="25">$D65*E39</f>
        <v>0</v>
      </c>
      <c r="F65" s="78">
        <f t="shared" si="25"/>
        <v>0</v>
      </c>
      <c r="G65" s="78">
        <f t="shared" si="25"/>
        <v>0</v>
      </c>
      <c r="H65" s="78">
        <f t="shared" si="25"/>
        <v>0</v>
      </c>
      <c r="I65" s="78">
        <f t="shared" si="25"/>
        <v>0</v>
      </c>
      <c r="J65" s="78">
        <f t="shared" si="25"/>
        <v>0</v>
      </c>
      <c r="K65" s="78">
        <f t="shared" si="25"/>
        <v>0</v>
      </c>
      <c r="L65" s="78">
        <f t="shared" si="25"/>
        <v>0</v>
      </c>
      <c r="M65" s="78">
        <f t="shared" si="25"/>
        <v>0</v>
      </c>
      <c r="N65" s="78">
        <f t="shared" si="25"/>
        <v>0</v>
      </c>
      <c r="O65" s="78">
        <f>$D65*O39</f>
        <v>0</v>
      </c>
      <c r="P65" s="79">
        <f t="shared" si="7"/>
        <v>0</v>
      </c>
    </row>
    <row r="66" spans="2:16" ht="15.75" thickTop="1" x14ac:dyDescent="0.25">
      <c r="B66" s="12"/>
      <c r="C66" s="140" t="s">
        <v>65</v>
      </c>
      <c r="D66" s="141"/>
      <c r="E66" s="80">
        <f>SUM(E46:E65)</f>
        <v>0</v>
      </c>
      <c r="F66" s="80">
        <f t="shared" ref="F66:N66" si="26">SUM(F46:F65)</f>
        <v>0</v>
      </c>
      <c r="G66" s="80">
        <f t="shared" si="26"/>
        <v>0</v>
      </c>
      <c r="H66" s="80">
        <f t="shared" si="26"/>
        <v>0</v>
      </c>
      <c r="I66" s="80">
        <f t="shared" si="26"/>
        <v>0</v>
      </c>
      <c r="J66" s="80">
        <f t="shared" si="26"/>
        <v>0</v>
      </c>
      <c r="K66" s="80">
        <f t="shared" si="26"/>
        <v>0</v>
      </c>
      <c r="L66" s="80">
        <f t="shared" si="26"/>
        <v>0</v>
      </c>
      <c r="M66" s="80">
        <f t="shared" si="26"/>
        <v>0</v>
      </c>
      <c r="N66" s="80">
        <f t="shared" si="26"/>
        <v>0</v>
      </c>
      <c r="O66" s="80">
        <f>SUM(O46:O65)</f>
        <v>0</v>
      </c>
      <c r="P66" s="80">
        <f>SUM(P46:P65)</f>
        <v>0</v>
      </c>
    </row>
  </sheetData>
  <sheetProtection algorithmName="SHA-512" hashValue="ALPxv9vo0t8ylK3SJyKoWa/wQMf/yPuw3HnXkmXAtnG0KtJBn+88wQY4HSQ+OWFjeQn5lU2yDrewdbIBE9jJ1A==" saltValue="jWh7qXW1+zoiBv0yQKaB3w==" spinCount="100000" sheet="1" objects="1" scenarios="1"/>
  <mergeCells count="30">
    <mergeCell ref="C66:D66"/>
    <mergeCell ref="C13:D13"/>
    <mergeCell ref="C14:D14"/>
    <mergeCell ref="C40:D40"/>
    <mergeCell ref="C35:D35"/>
    <mergeCell ref="C36:D36"/>
    <mergeCell ref="C37:D37"/>
    <mergeCell ref="C38:D38"/>
    <mergeCell ref="C39:D39"/>
    <mergeCell ref="C30:D30"/>
    <mergeCell ref="C31:D31"/>
    <mergeCell ref="C32:D32"/>
    <mergeCell ref="C33:D33"/>
    <mergeCell ref="C34:D34"/>
    <mergeCell ref="C25:D25"/>
    <mergeCell ref="C26:D26"/>
    <mergeCell ref="C27:D27"/>
    <mergeCell ref="C28:D28"/>
    <mergeCell ref="C29:D29"/>
    <mergeCell ref="C20:D20"/>
    <mergeCell ref="C21:D21"/>
    <mergeCell ref="C22:D22"/>
    <mergeCell ref="C23:D23"/>
    <mergeCell ref="C24:D24"/>
    <mergeCell ref="K2:L2"/>
    <mergeCell ref="M2:P2"/>
    <mergeCell ref="M3:P3"/>
    <mergeCell ref="C18:D18"/>
    <mergeCell ref="C19:D19"/>
    <mergeCell ref="B6:P6"/>
  </mergeCells>
  <dataValidations count="2">
    <dataValidation type="textLength" allowBlank="1" showInputMessage="1" showErrorMessage="1" sqref="C20:C39 C46:C65 D46:D53" xr:uid="{7CA75F58-C9ED-4008-9270-86C3F6E90590}">
      <formula1>0</formula1>
      <formula2>100</formula2>
    </dataValidation>
    <dataValidation type="decimal" allowBlank="1" showInputMessage="1" showErrorMessage="1" sqref="E20:P39 D54:D65 E46:P65 D21:D26 D28:D39" xr:uid="{B97C53EC-2BE8-4051-806C-4F6C9E63A9CA}">
      <formula1>0</formula1>
      <formula2>99999999999999900000</formula2>
    </dataValidation>
  </dataValidations>
  <pageMargins left="0.7" right="0.7" top="0.75" bottom="0.75" header="0.3" footer="0.3"/>
  <pageSetup scale="2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3D59F-391C-4B12-AE3B-F410991D855E}">
  <dimension ref="A1:N128"/>
  <sheetViews>
    <sheetView showGridLines="0" topLeftCell="A33" zoomScaleNormal="100" workbookViewId="0">
      <selection activeCell="B68" sqref="B68"/>
    </sheetView>
  </sheetViews>
  <sheetFormatPr defaultColWidth="9.140625" defaultRowHeight="14.25" x14ac:dyDescent="0.25"/>
  <cols>
    <col min="1" max="1" width="3.28515625" style="27" customWidth="1"/>
    <col min="2" max="2" width="62" style="27" customWidth="1"/>
    <col min="3" max="3" width="23.140625" style="27" customWidth="1"/>
    <col min="4" max="4" width="124" style="27" customWidth="1"/>
    <col min="5" max="5" width="22.85546875" style="27" customWidth="1"/>
    <col min="6" max="6" width="21.140625" style="27" customWidth="1"/>
    <col min="7" max="7" width="25.140625" style="27" customWidth="1"/>
    <col min="8" max="17" width="15.42578125" style="27" customWidth="1"/>
    <col min="18" max="16384" width="9.140625" style="27"/>
  </cols>
  <sheetData>
    <row r="1" spans="1:14" ht="15" x14ac:dyDescent="0.25">
      <c r="A1" s="3" t="s">
        <v>4</v>
      </c>
      <c r="B1" s="1"/>
      <c r="C1" s="1"/>
      <c r="D1" s="1"/>
      <c r="E1" s="22"/>
      <c r="F1" s="22"/>
      <c r="G1" s="22"/>
    </row>
    <row r="2" spans="1:14" ht="15" customHeight="1" x14ac:dyDescent="0.25">
      <c r="A2" s="3" t="s">
        <v>76</v>
      </c>
      <c r="B2" s="1"/>
      <c r="D2" s="12"/>
      <c r="E2" s="22"/>
      <c r="F2" s="22"/>
      <c r="G2" s="22"/>
      <c r="H2" s="32"/>
      <c r="I2" s="32"/>
      <c r="J2" s="32"/>
    </row>
    <row r="3" spans="1:14" ht="16.5" customHeight="1" x14ac:dyDescent="0.25">
      <c r="A3" s="3" t="s">
        <v>6</v>
      </c>
      <c r="B3" s="1"/>
      <c r="C3" s="12" t="s">
        <v>1</v>
      </c>
      <c r="D3" s="54" t="str">
        <f>IF('Cost Proposal Summary'!F4="","",'Cost Proposal Summary'!F4)</f>
        <v/>
      </c>
      <c r="E3" s="143"/>
      <c r="F3" s="144"/>
      <c r="G3" s="29"/>
      <c r="H3" s="29"/>
      <c r="I3" s="29"/>
      <c r="J3" s="29"/>
    </row>
    <row r="4" spans="1:14" ht="15" x14ac:dyDescent="0.25">
      <c r="A4" s="3" t="s">
        <v>75</v>
      </c>
      <c r="B4" s="5"/>
      <c r="C4" s="5"/>
      <c r="D4" s="95" t="s">
        <v>0</v>
      </c>
      <c r="E4" s="5"/>
      <c r="F4" s="5"/>
    </row>
    <row r="5" spans="1:14" x14ac:dyDescent="0.25">
      <c r="B5" s="1"/>
      <c r="C5" s="5"/>
      <c r="D5" s="5"/>
      <c r="E5" s="5"/>
      <c r="F5" s="5"/>
      <c r="G5" s="5"/>
      <c r="H5" s="5"/>
      <c r="I5" s="5"/>
      <c r="J5" s="5"/>
    </row>
    <row r="6" spans="1:14" ht="107.1" customHeight="1" x14ac:dyDescent="0.25">
      <c r="B6" s="142" t="s">
        <v>113</v>
      </c>
      <c r="C6" s="142"/>
      <c r="D6" s="142"/>
      <c r="E6" s="22"/>
      <c r="F6" s="22"/>
      <c r="G6" s="22"/>
      <c r="H6" s="22"/>
      <c r="I6" s="34"/>
      <c r="J6" s="34"/>
    </row>
    <row r="7" spans="1:14" ht="15" x14ac:dyDescent="0.25">
      <c r="B7" s="24"/>
      <c r="C7" s="1"/>
      <c r="D7" s="1"/>
      <c r="E7" s="1"/>
      <c r="F7" s="1"/>
      <c r="G7" s="1"/>
      <c r="H7" s="1"/>
      <c r="I7" s="1"/>
      <c r="J7" s="1"/>
      <c r="K7" s="1"/>
    </row>
    <row r="8" spans="1:14" ht="15" x14ac:dyDescent="0.25">
      <c r="B8" s="29" t="s">
        <v>84</v>
      </c>
      <c r="C8" s="40"/>
      <c r="D8" s="39"/>
      <c r="E8" s="40"/>
      <c r="F8" s="40"/>
      <c r="G8" s="40"/>
    </row>
    <row r="9" spans="1:14" ht="15" x14ac:dyDescent="0.25">
      <c r="B9" s="25" t="s">
        <v>17</v>
      </c>
      <c r="C9" s="10" t="s">
        <v>5</v>
      </c>
    </row>
    <row r="10" spans="1:14" ht="15" x14ac:dyDescent="0.25">
      <c r="B10" s="30" t="s">
        <v>78</v>
      </c>
      <c r="C10" s="56">
        <f>SUM(C20,C30,C40,C50,C60,C70,C80,C90,C100,C110,C120)</f>
        <v>0</v>
      </c>
    </row>
    <row r="11" spans="1:14" ht="15" x14ac:dyDescent="0.25">
      <c r="B11" s="30" t="s">
        <v>79</v>
      </c>
      <c r="C11" s="56">
        <f t="shared" ref="C11:C14" si="0">SUM(C21,C31,C41,C51,C61,C71,C81,C91,C101,C111,C121)</f>
        <v>0</v>
      </c>
    </row>
    <row r="12" spans="1:14" ht="15" x14ac:dyDescent="0.25">
      <c r="B12" s="45" t="s">
        <v>81</v>
      </c>
      <c r="C12" s="56">
        <f t="shared" si="0"/>
        <v>0</v>
      </c>
    </row>
    <row r="13" spans="1:14" ht="15" x14ac:dyDescent="0.25">
      <c r="B13" s="45" t="s">
        <v>82</v>
      </c>
      <c r="C13" s="59">
        <f t="shared" si="0"/>
        <v>0</v>
      </c>
    </row>
    <row r="14" spans="1:14" ht="15" x14ac:dyDescent="0.25">
      <c r="B14" s="45" t="s">
        <v>80</v>
      </c>
      <c r="C14" s="59">
        <f t="shared" si="0"/>
        <v>0</v>
      </c>
    </row>
    <row r="15" spans="1:14" ht="15.75" thickBot="1" x14ac:dyDescent="0.3">
      <c r="B15" s="45" t="s">
        <v>83</v>
      </c>
      <c r="C15" s="59">
        <f>SUM(C25,C35,C45,C55,C65,C75,C85,C95,C105,C115,C125)</f>
        <v>0</v>
      </c>
      <c r="D15" s="145"/>
      <c r="E15" s="145"/>
      <c r="F15" s="145"/>
      <c r="G15" s="145"/>
      <c r="H15" s="145"/>
      <c r="I15" s="145"/>
      <c r="J15" s="145"/>
      <c r="K15" s="145"/>
      <c r="L15" s="145"/>
      <c r="M15" s="145"/>
      <c r="N15" s="145"/>
    </row>
    <row r="16" spans="1:14" ht="15" customHeight="1" thickTop="1" x14ac:dyDescent="0.25">
      <c r="B16" s="46" t="s">
        <v>5</v>
      </c>
      <c r="C16" s="49">
        <f>SUM(C10:C15)</f>
        <v>0</v>
      </c>
    </row>
    <row r="18" spans="2:7" ht="15" x14ac:dyDescent="0.25">
      <c r="B18" s="29" t="s">
        <v>85</v>
      </c>
      <c r="C18" s="40"/>
      <c r="D18" s="39"/>
      <c r="E18" s="40"/>
      <c r="F18" s="40"/>
      <c r="G18" s="40"/>
    </row>
    <row r="19" spans="2:7" ht="15" x14ac:dyDescent="0.25">
      <c r="B19" s="25" t="s">
        <v>17</v>
      </c>
      <c r="C19" s="87" t="s">
        <v>64</v>
      </c>
      <c r="D19" s="87" t="s">
        <v>14</v>
      </c>
      <c r="E19" s="22"/>
      <c r="F19" s="22"/>
      <c r="G19" s="22"/>
    </row>
    <row r="20" spans="2:7" ht="15" x14ac:dyDescent="0.25">
      <c r="B20" s="30" t="s">
        <v>78</v>
      </c>
      <c r="C20" s="96"/>
      <c r="D20" s="97"/>
      <c r="E20" s="22"/>
      <c r="F20" s="22"/>
      <c r="G20" s="22"/>
    </row>
    <row r="21" spans="2:7" ht="15" x14ac:dyDescent="0.25">
      <c r="B21" s="30" t="s">
        <v>79</v>
      </c>
      <c r="C21" s="96"/>
      <c r="D21" s="97"/>
      <c r="E21" s="22"/>
      <c r="F21" s="22"/>
      <c r="G21" s="22"/>
    </row>
    <row r="22" spans="2:7" ht="15" x14ac:dyDescent="0.25">
      <c r="B22" s="45" t="s">
        <v>81</v>
      </c>
      <c r="C22" s="96"/>
      <c r="D22" s="97"/>
      <c r="E22" s="22"/>
      <c r="F22" s="22"/>
      <c r="G22" s="22"/>
    </row>
    <row r="23" spans="2:7" ht="15" x14ac:dyDescent="0.25">
      <c r="B23" s="45" t="s">
        <v>82</v>
      </c>
      <c r="C23" s="96"/>
      <c r="D23" s="97"/>
      <c r="E23" s="22"/>
      <c r="F23" s="22"/>
      <c r="G23" s="22"/>
    </row>
    <row r="24" spans="2:7" ht="15" x14ac:dyDescent="0.25">
      <c r="B24" s="45" t="s">
        <v>80</v>
      </c>
      <c r="C24" s="96"/>
      <c r="D24" s="97"/>
      <c r="E24" s="22"/>
      <c r="F24" s="22"/>
      <c r="G24" s="22"/>
    </row>
    <row r="25" spans="2:7" ht="15.75" thickBot="1" x14ac:dyDescent="0.3">
      <c r="B25" s="88" t="s">
        <v>83</v>
      </c>
      <c r="C25" s="98"/>
      <c r="D25" s="99"/>
      <c r="E25" s="22"/>
      <c r="F25" s="22"/>
      <c r="G25" s="22"/>
    </row>
    <row r="26" spans="2:7" ht="15.75" thickTop="1" x14ac:dyDescent="0.25">
      <c r="B26" s="89" t="s">
        <v>5</v>
      </c>
      <c r="C26" s="92">
        <f>SUM(C20:C25)</f>
        <v>0</v>
      </c>
      <c r="D26" s="91"/>
      <c r="E26" s="22"/>
      <c r="F26" s="22"/>
      <c r="G26" s="22"/>
    </row>
    <row r="27" spans="2:7" ht="15" x14ac:dyDescent="0.25">
      <c r="B27" s="22"/>
      <c r="C27" s="22"/>
      <c r="D27" s="22"/>
      <c r="E27" s="22"/>
      <c r="F27" s="22"/>
      <c r="G27" s="22"/>
    </row>
    <row r="28" spans="2:7" ht="15" x14ac:dyDescent="0.25">
      <c r="B28" s="29" t="s">
        <v>86</v>
      </c>
      <c r="C28" s="40"/>
      <c r="D28" s="39"/>
      <c r="E28" s="40"/>
      <c r="F28" s="40"/>
      <c r="G28" s="40"/>
    </row>
    <row r="29" spans="2:7" ht="15" x14ac:dyDescent="0.25">
      <c r="B29" s="25" t="s">
        <v>17</v>
      </c>
      <c r="C29" s="87" t="s">
        <v>64</v>
      </c>
      <c r="D29" s="87" t="s">
        <v>14</v>
      </c>
      <c r="E29" s="22"/>
      <c r="F29" s="22"/>
      <c r="G29" s="22"/>
    </row>
    <row r="30" spans="2:7" ht="15" x14ac:dyDescent="0.25">
      <c r="B30" s="30" t="s">
        <v>78</v>
      </c>
      <c r="C30" s="96"/>
      <c r="D30" s="97"/>
      <c r="E30" s="22"/>
      <c r="F30" s="22"/>
      <c r="G30" s="22"/>
    </row>
    <row r="31" spans="2:7" ht="15" x14ac:dyDescent="0.25">
      <c r="B31" s="30" t="s">
        <v>79</v>
      </c>
      <c r="C31" s="96"/>
      <c r="D31" s="97"/>
      <c r="E31" s="22"/>
      <c r="F31" s="22"/>
      <c r="G31" s="22"/>
    </row>
    <row r="32" spans="2:7" ht="15" x14ac:dyDescent="0.25">
      <c r="B32" s="45" t="s">
        <v>81</v>
      </c>
      <c r="C32" s="96"/>
      <c r="D32" s="97"/>
      <c r="E32" s="22"/>
      <c r="F32" s="22"/>
      <c r="G32" s="22"/>
    </row>
    <row r="33" spans="2:7" ht="15" x14ac:dyDescent="0.25">
      <c r="B33" s="45" t="s">
        <v>82</v>
      </c>
      <c r="C33" s="96"/>
      <c r="D33" s="97"/>
      <c r="E33" s="22"/>
      <c r="F33" s="22"/>
      <c r="G33" s="22"/>
    </row>
    <row r="34" spans="2:7" ht="15" x14ac:dyDescent="0.25">
      <c r="B34" s="45" t="s">
        <v>80</v>
      </c>
      <c r="C34" s="96"/>
      <c r="D34" s="97"/>
      <c r="E34" s="22"/>
      <c r="F34" s="22"/>
      <c r="G34" s="22"/>
    </row>
    <row r="35" spans="2:7" ht="15.75" thickBot="1" x14ac:dyDescent="0.3">
      <c r="B35" s="88" t="s">
        <v>83</v>
      </c>
      <c r="C35" s="98"/>
      <c r="D35" s="99"/>
      <c r="E35" s="22"/>
      <c r="F35" s="22"/>
      <c r="G35" s="22"/>
    </row>
    <row r="36" spans="2:7" ht="15.75" thickTop="1" x14ac:dyDescent="0.25">
      <c r="B36" s="89" t="s">
        <v>5</v>
      </c>
      <c r="C36" s="92">
        <f>SUM(C30:C35)</f>
        <v>0</v>
      </c>
      <c r="D36" s="91"/>
      <c r="E36" s="22"/>
      <c r="F36" s="22"/>
      <c r="G36" s="22"/>
    </row>
    <row r="37" spans="2:7" ht="15" x14ac:dyDescent="0.25">
      <c r="B37" s="22"/>
      <c r="C37" s="22"/>
      <c r="D37" s="22"/>
      <c r="E37" s="22"/>
      <c r="F37" s="22"/>
      <c r="G37" s="22"/>
    </row>
    <row r="38" spans="2:7" ht="15" x14ac:dyDescent="0.25">
      <c r="B38" s="29" t="s">
        <v>87</v>
      </c>
      <c r="C38" s="40"/>
      <c r="D38" s="39"/>
      <c r="E38" s="22"/>
      <c r="F38" s="22"/>
      <c r="G38" s="22"/>
    </row>
    <row r="39" spans="2:7" ht="15" x14ac:dyDescent="0.25">
      <c r="B39" s="25" t="s">
        <v>17</v>
      </c>
      <c r="C39" s="87" t="s">
        <v>64</v>
      </c>
      <c r="D39" s="87" t="s">
        <v>14</v>
      </c>
      <c r="E39" s="22"/>
      <c r="F39" s="22"/>
      <c r="G39" s="22"/>
    </row>
    <row r="40" spans="2:7" ht="15" x14ac:dyDescent="0.25">
      <c r="B40" s="30" t="s">
        <v>78</v>
      </c>
      <c r="C40" s="96"/>
      <c r="D40" s="97"/>
      <c r="E40" s="22"/>
      <c r="F40" s="22"/>
      <c r="G40" s="22"/>
    </row>
    <row r="41" spans="2:7" ht="15" x14ac:dyDescent="0.25">
      <c r="B41" s="30" t="s">
        <v>79</v>
      </c>
      <c r="C41" s="96"/>
      <c r="D41" s="97"/>
      <c r="E41" s="22"/>
      <c r="F41" s="22"/>
      <c r="G41" s="22"/>
    </row>
    <row r="42" spans="2:7" ht="15" x14ac:dyDescent="0.25">
      <c r="B42" s="45" t="s">
        <v>81</v>
      </c>
      <c r="C42" s="96"/>
      <c r="D42" s="97"/>
      <c r="E42" s="22"/>
      <c r="F42" s="22"/>
      <c r="G42" s="22"/>
    </row>
    <row r="43" spans="2:7" ht="15" x14ac:dyDescent="0.25">
      <c r="B43" s="45" t="s">
        <v>82</v>
      </c>
      <c r="C43" s="96"/>
      <c r="D43" s="97"/>
      <c r="E43" s="22"/>
      <c r="F43" s="22"/>
      <c r="G43" s="22"/>
    </row>
    <row r="44" spans="2:7" ht="15" x14ac:dyDescent="0.25">
      <c r="B44" s="45" t="s">
        <v>80</v>
      </c>
      <c r="C44" s="96"/>
      <c r="D44" s="97"/>
      <c r="E44" s="22"/>
      <c r="F44" s="22"/>
      <c r="G44" s="22"/>
    </row>
    <row r="45" spans="2:7" ht="15.75" thickBot="1" x14ac:dyDescent="0.3">
      <c r="B45" s="88" t="s">
        <v>83</v>
      </c>
      <c r="C45" s="98"/>
      <c r="D45" s="99"/>
      <c r="E45" s="22"/>
      <c r="F45" s="22"/>
      <c r="G45" s="22"/>
    </row>
    <row r="46" spans="2:7" ht="15.75" thickTop="1" x14ac:dyDescent="0.25">
      <c r="B46" s="89" t="s">
        <v>5</v>
      </c>
      <c r="C46" s="92">
        <f>SUM(C40:C45)</f>
        <v>0</v>
      </c>
      <c r="D46" s="91"/>
      <c r="E46" s="22"/>
      <c r="F46" s="22"/>
      <c r="G46" s="22"/>
    </row>
    <row r="47" spans="2:7" ht="15" x14ac:dyDescent="0.25">
      <c r="C47" s="22"/>
      <c r="D47" s="22"/>
      <c r="E47" s="22"/>
      <c r="F47" s="22"/>
      <c r="G47" s="22"/>
    </row>
    <row r="48" spans="2:7" ht="15" x14ac:dyDescent="0.25">
      <c r="B48" s="29" t="s">
        <v>88</v>
      </c>
      <c r="C48" s="40"/>
      <c r="D48" s="39"/>
      <c r="E48" s="22"/>
      <c r="F48" s="22"/>
      <c r="G48" s="22"/>
    </row>
    <row r="49" spans="2:7" ht="15" x14ac:dyDescent="0.25">
      <c r="B49" s="25" t="s">
        <v>17</v>
      </c>
      <c r="C49" s="87" t="s">
        <v>64</v>
      </c>
      <c r="D49" s="87" t="s">
        <v>14</v>
      </c>
      <c r="E49" s="22"/>
      <c r="F49" s="22"/>
      <c r="G49" s="22"/>
    </row>
    <row r="50" spans="2:7" ht="15" x14ac:dyDescent="0.25">
      <c r="B50" s="30" t="s">
        <v>78</v>
      </c>
      <c r="C50" s="96"/>
      <c r="D50" s="97"/>
      <c r="E50" s="22"/>
      <c r="F50" s="22"/>
      <c r="G50" s="22"/>
    </row>
    <row r="51" spans="2:7" ht="15" x14ac:dyDescent="0.25">
      <c r="B51" s="30" t="s">
        <v>79</v>
      </c>
      <c r="C51" s="96"/>
      <c r="D51" s="97"/>
      <c r="E51" s="22"/>
      <c r="F51" s="22"/>
      <c r="G51" s="22"/>
    </row>
    <row r="52" spans="2:7" ht="15" x14ac:dyDescent="0.25">
      <c r="B52" s="45" t="s">
        <v>81</v>
      </c>
      <c r="C52" s="96"/>
      <c r="D52" s="97"/>
      <c r="E52" s="22"/>
      <c r="F52" s="22"/>
      <c r="G52" s="22"/>
    </row>
    <row r="53" spans="2:7" ht="15" x14ac:dyDescent="0.25">
      <c r="B53" s="45" t="s">
        <v>82</v>
      </c>
      <c r="C53" s="96"/>
      <c r="D53" s="97"/>
      <c r="E53" s="22"/>
      <c r="F53" s="22"/>
      <c r="G53" s="22"/>
    </row>
    <row r="54" spans="2:7" ht="15" x14ac:dyDescent="0.25">
      <c r="B54" s="45" t="s">
        <v>80</v>
      </c>
      <c r="C54" s="96"/>
      <c r="D54" s="97"/>
      <c r="E54" s="22"/>
      <c r="F54" s="22"/>
      <c r="G54" s="22"/>
    </row>
    <row r="55" spans="2:7" ht="15.75" thickBot="1" x14ac:dyDescent="0.3">
      <c r="B55" s="88" t="s">
        <v>83</v>
      </c>
      <c r="C55" s="98"/>
      <c r="D55" s="99"/>
      <c r="E55" s="22"/>
      <c r="F55" s="22"/>
      <c r="G55" s="22"/>
    </row>
    <row r="56" spans="2:7" ht="15.75" thickTop="1" x14ac:dyDescent="0.25">
      <c r="B56" s="89" t="s">
        <v>5</v>
      </c>
      <c r="C56" s="92">
        <f>SUM(C50:C55)</f>
        <v>0</v>
      </c>
      <c r="D56" s="91"/>
      <c r="E56" s="22"/>
      <c r="F56" s="22"/>
      <c r="G56" s="22"/>
    </row>
    <row r="57" spans="2:7" ht="15" x14ac:dyDescent="0.25">
      <c r="E57" s="22"/>
      <c r="F57" s="22"/>
      <c r="G57" s="22"/>
    </row>
    <row r="58" spans="2:7" ht="15" x14ac:dyDescent="0.25">
      <c r="B58" s="29" t="s">
        <v>89</v>
      </c>
      <c r="C58" s="40"/>
      <c r="D58" s="39"/>
      <c r="E58" s="22"/>
      <c r="F58" s="22"/>
      <c r="G58" s="22"/>
    </row>
    <row r="59" spans="2:7" ht="15" x14ac:dyDescent="0.25">
      <c r="B59" s="25" t="s">
        <v>17</v>
      </c>
      <c r="C59" s="87" t="s">
        <v>64</v>
      </c>
      <c r="D59" s="87" t="s">
        <v>14</v>
      </c>
      <c r="E59" s="22"/>
      <c r="F59" s="22"/>
      <c r="G59" s="22"/>
    </row>
    <row r="60" spans="2:7" ht="15" x14ac:dyDescent="0.25">
      <c r="B60" s="30" t="s">
        <v>78</v>
      </c>
      <c r="C60" s="96"/>
      <c r="D60" s="97"/>
      <c r="E60" s="22"/>
      <c r="F60" s="22"/>
      <c r="G60" s="22"/>
    </row>
    <row r="61" spans="2:7" ht="15" x14ac:dyDescent="0.25">
      <c r="B61" s="30" t="s">
        <v>79</v>
      </c>
      <c r="C61" s="96"/>
      <c r="D61" s="97"/>
      <c r="E61" s="22"/>
      <c r="F61" s="22"/>
      <c r="G61" s="22"/>
    </row>
    <row r="62" spans="2:7" ht="15" x14ac:dyDescent="0.25">
      <c r="B62" s="45" t="s">
        <v>81</v>
      </c>
      <c r="C62" s="96"/>
      <c r="D62" s="97"/>
      <c r="E62" s="22"/>
      <c r="F62" s="22"/>
      <c r="G62" s="22"/>
    </row>
    <row r="63" spans="2:7" ht="15" x14ac:dyDescent="0.25">
      <c r="B63" s="45" t="s">
        <v>82</v>
      </c>
      <c r="C63" s="96"/>
      <c r="D63" s="97"/>
      <c r="E63" s="22"/>
      <c r="F63" s="22"/>
      <c r="G63" s="22"/>
    </row>
    <row r="64" spans="2:7" ht="15" x14ac:dyDescent="0.25">
      <c r="B64" s="45" t="s">
        <v>80</v>
      </c>
      <c r="C64" s="96"/>
      <c r="D64" s="97"/>
      <c r="E64" s="22"/>
      <c r="F64" s="22"/>
      <c r="G64" s="22"/>
    </row>
    <row r="65" spans="2:7" ht="15.75" thickBot="1" x14ac:dyDescent="0.3">
      <c r="B65" s="88" t="s">
        <v>83</v>
      </c>
      <c r="C65" s="98"/>
      <c r="D65" s="99"/>
      <c r="E65" s="22"/>
      <c r="F65" s="22"/>
      <c r="G65" s="22"/>
    </row>
    <row r="66" spans="2:7" ht="15.75" thickTop="1" x14ac:dyDescent="0.25">
      <c r="B66" s="89" t="s">
        <v>5</v>
      </c>
      <c r="C66" s="92">
        <f>SUM(C60:C65)</f>
        <v>0</v>
      </c>
      <c r="D66" s="91"/>
      <c r="E66" s="22"/>
      <c r="F66" s="22"/>
      <c r="G66" s="22"/>
    </row>
    <row r="67" spans="2:7" ht="15" x14ac:dyDescent="0.25">
      <c r="E67" s="22"/>
      <c r="F67" s="22"/>
      <c r="G67" s="22"/>
    </row>
    <row r="68" spans="2:7" ht="15" x14ac:dyDescent="0.25">
      <c r="B68" s="29" t="s">
        <v>90</v>
      </c>
      <c r="C68" s="40"/>
      <c r="D68" s="39"/>
      <c r="E68" s="22"/>
      <c r="F68" s="22"/>
      <c r="G68" s="22"/>
    </row>
    <row r="69" spans="2:7" ht="15" x14ac:dyDescent="0.25">
      <c r="B69" s="25" t="s">
        <v>17</v>
      </c>
      <c r="C69" s="87" t="s">
        <v>64</v>
      </c>
      <c r="D69" s="87" t="s">
        <v>14</v>
      </c>
      <c r="E69" s="22"/>
      <c r="F69" s="22"/>
      <c r="G69" s="22"/>
    </row>
    <row r="70" spans="2:7" ht="15" x14ac:dyDescent="0.25">
      <c r="B70" s="30" t="s">
        <v>78</v>
      </c>
      <c r="C70" s="96"/>
      <c r="D70" s="97"/>
      <c r="E70" s="22"/>
      <c r="F70" s="22"/>
      <c r="G70" s="22"/>
    </row>
    <row r="71" spans="2:7" ht="15" x14ac:dyDescent="0.25">
      <c r="B71" s="30" t="s">
        <v>79</v>
      </c>
      <c r="C71" s="96"/>
      <c r="D71" s="97"/>
      <c r="E71" s="22"/>
      <c r="F71" s="22"/>
      <c r="G71" s="22"/>
    </row>
    <row r="72" spans="2:7" ht="15" x14ac:dyDescent="0.25">
      <c r="B72" s="45" t="s">
        <v>81</v>
      </c>
      <c r="C72" s="96"/>
      <c r="D72" s="97"/>
      <c r="E72" s="22"/>
      <c r="F72" s="22"/>
      <c r="G72" s="22"/>
    </row>
    <row r="73" spans="2:7" ht="15" x14ac:dyDescent="0.25">
      <c r="B73" s="45" t="s">
        <v>82</v>
      </c>
      <c r="C73" s="96"/>
      <c r="D73" s="97"/>
      <c r="E73" s="22"/>
      <c r="F73" s="22"/>
      <c r="G73" s="22"/>
    </row>
    <row r="74" spans="2:7" ht="15" x14ac:dyDescent="0.25">
      <c r="B74" s="45" t="s">
        <v>80</v>
      </c>
      <c r="C74" s="96"/>
      <c r="D74" s="97"/>
      <c r="E74" s="22"/>
      <c r="F74" s="22"/>
      <c r="G74" s="22"/>
    </row>
    <row r="75" spans="2:7" ht="15.75" thickBot="1" x14ac:dyDescent="0.3">
      <c r="B75" s="88" t="s">
        <v>83</v>
      </c>
      <c r="C75" s="98"/>
      <c r="D75" s="99"/>
      <c r="E75" s="22"/>
      <c r="F75" s="22"/>
      <c r="G75" s="22"/>
    </row>
    <row r="76" spans="2:7" ht="15.75" thickTop="1" x14ac:dyDescent="0.25">
      <c r="B76" s="89" t="s">
        <v>5</v>
      </c>
      <c r="C76" s="92">
        <f>SUM(C70:C75)</f>
        <v>0</v>
      </c>
      <c r="D76" s="91"/>
      <c r="E76" s="22"/>
      <c r="F76" s="22"/>
      <c r="G76" s="22"/>
    </row>
    <row r="77" spans="2:7" ht="15" x14ac:dyDescent="0.25">
      <c r="E77" s="22"/>
      <c r="F77" s="22"/>
      <c r="G77" s="22"/>
    </row>
    <row r="78" spans="2:7" ht="15" x14ac:dyDescent="0.25">
      <c r="B78" s="29" t="s">
        <v>91</v>
      </c>
      <c r="C78" s="40"/>
      <c r="D78" s="39"/>
      <c r="E78" s="22"/>
      <c r="F78" s="22"/>
      <c r="G78" s="22"/>
    </row>
    <row r="79" spans="2:7" ht="15" x14ac:dyDescent="0.25">
      <c r="B79" s="25" t="s">
        <v>17</v>
      </c>
      <c r="C79" s="87" t="s">
        <v>64</v>
      </c>
      <c r="D79" s="87" t="s">
        <v>14</v>
      </c>
      <c r="E79" s="22"/>
      <c r="F79" s="22"/>
      <c r="G79" s="22"/>
    </row>
    <row r="80" spans="2:7" ht="15" x14ac:dyDescent="0.25">
      <c r="B80" s="30" t="s">
        <v>78</v>
      </c>
      <c r="C80" s="96"/>
      <c r="D80" s="97"/>
      <c r="E80" s="22"/>
      <c r="F80" s="22"/>
      <c r="G80" s="22"/>
    </row>
    <row r="81" spans="2:7" ht="15" x14ac:dyDescent="0.25">
      <c r="B81" s="30" t="s">
        <v>79</v>
      </c>
      <c r="C81" s="96"/>
      <c r="D81" s="97"/>
      <c r="E81" s="22"/>
      <c r="F81" s="22"/>
      <c r="G81" s="22"/>
    </row>
    <row r="82" spans="2:7" ht="15" x14ac:dyDescent="0.25">
      <c r="B82" s="45" t="s">
        <v>81</v>
      </c>
      <c r="C82" s="96"/>
      <c r="D82" s="97"/>
      <c r="E82" s="22"/>
      <c r="F82" s="22"/>
      <c r="G82" s="22"/>
    </row>
    <row r="83" spans="2:7" ht="15" x14ac:dyDescent="0.25">
      <c r="B83" s="45" t="s">
        <v>82</v>
      </c>
      <c r="C83" s="96"/>
      <c r="D83" s="97"/>
      <c r="E83" s="22"/>
      <c r="F83" s="22"/>
      <c r="G83" s="22"/>
    </row>
    <row r="84" spans="2:7" ht="15" x14ac:dyDescent="0.25">
      <c r="B84" s="45" t="s">
        <v>80</v>
      </c>
      <c r="C84" s="96"/>
      <c r="D84" s="97"/>
      <c r="E84" s="22"/>
      <c r="F84" s="22"/>
      <c r="G84" s="22"/>
    </row>
    <row r="85" spans="2:7" ht="15.75" thickBot="1" x14ac:dyDescent="0.3">
      <c r="B85" s="88" t="s">
        <v>83</v>
      </c>
      <c r="C85" s="98"/>
      <c r="D85" s="99"/>
      <c r="E85" s="22"/>
      <c r="F85" s="22"/>
      <c r="G85" s="22"/>
    </row>
    <row r="86" spans="2:7" ht="15.75" thickTop="1" x14ac:dyDescent="0.25">
      <c r="B86" s="89" t="s">
        <v>5</v>
      </c>
      <c r="C86" s="92">
        <f>SUM(C80:C85)</f>
        <v>0</v>
      </c>
      <c r="D86" s="91"/>
      <c r="E86" s="22"/>
      <c r="F86" s="22"/>
      <c r="G86" s="22"/>
    </row>
    <row r="87" spans="2:7" ht="15" x14ac:dyDescent="0.25">
      <c r="E87" s="22"/>
      <c r="F87" s="22"/>
      <c r="G87" s="22"/>
    </row>
    <row r="88" spans="2:7" ht="15" x14ac:dyDescent="0.25">
      <c r="B88" s="29" t="s">
        <v>92</v>
      </c>
      <c r="C88" s="40"/>
      <c r="D88" s="39"/>
      <c r="E88" s="22"/>
      <c r="F88" s="22"/>
      <c r="G88" s="22"/>
    </row>
    <row r="89" spans="2:7" ht="15" x14ac:dyDescent="0.25">
      <c r="B89" s="25" t="s">
        <v>17</v>
      </c>
      <c r="C89" s="87" t="s">
        <v>64</v>
      </c>
      <c r="D89" s="87" t="s">
        <v>14</v>
      </c>
      <c r="E89" s="22"/>
      <c r="F89" s="22"/>
      <c r="G89" s="22"/>
    </row>
    <row r="90" spans="2:7" ht="15" x14ac:dyDescent="0.25">
      <c r="B90" s="30" t="s">
        <v>78</v>
      </c>
      <c r="C90" s="96"/>
      <c r="D90" s="97"/>
      <c r="E90" s="22"/>
      <c r="F90" s="22"/>
      <c r="G90" s="22"/>
    </row>
    <row r="91" spans="2:7" ht="15" x14ac:dyDescent="0.25">
      <c r="B91" s="30" t="s">
        <v>79</v>
      </c>
      <c r="C91" s="96"/>
      <c r="D91" s="97"/>
      <c r="E91" s="22"/>
      <c r="F91" s="22"/>
      <c r="G91" s="22"/>
    </row>
    <row r="92" spans="2:7" ht="15" x14ac:dyDescent="0.25">
      <c r="B92" s="45" t="s">
        <v>81</v>
      </c>
      <c r="C92" s="96"/>
      <c r="D92" s="97"/>
      <c r="E92" s="22"/>
      <c r="F92" s="22"/>
      <c r="G92" s="22"/>
    </row>
    <row r="93" spans="2:7" ht="15" x14ac:dyDescent="0.25">
      <c r="B93" s="45" t="s">
        <v>82</v>
      </c>
      <c r="C93" s="96"/>
      <c r="D93" s="97"/>
      <c r="E93" s="22"/>
      <c r="F93" s="22"/>
      <c r="G93" s="22"/>
    </row>
    <row r="94" spans="2:7" ht="15" x14ac:dyDescent="0.25">
      <c r="B94" s="45" t="s">
        <v>80</v>
      </c>
      <c r="C94" s="96"/>
      <c r="D94" s="97"/>
      <c r="E94" s="22"/>
      <c r="F94" s="22"/>
      <c r="G94" s="22"/>
    </row>
    <row r="95" spans="2:7" ht="15.75" thickBot="1" x14ac:dyDescent="0.3">
      <c r="B95" s="88" t="s">
        <v>83</v>
      </c>
      <c r="C95" s="98"/>
      <c r="D95" s="99"/>
      <c r="E95" s="22"/>
      <c r="F95" s="22"/>
      <c r="G95" s="22"/>
    </row>
    <row r="96" spans="2:7" ht="15.75" thickTop="1" x14ac:dyDescent="0.25">
      <c r="B96" s="89" t="s">
        <v>5</v>
      </c>
      <c r="C96" s="92">
        <f>SUM(C90:C95)</f>
        <v>0</v>
      </c>
      <c r="D96" s="91"/>
      <c r="E96" s="22"/>
      <c r="F96" s="22"/>
      <c r="G96" s="22"/>
    </row>
    <row r="97" spans="2:7" ht="15" x14ac:dyDescent="0.25">
      <c r="E97" s="22"/>
      <c r="F97" s="22"/>
      <c r="G97" s="22"/>
    </row>
    <row r="98" spans="2:7" ht="15" x14ac:dyDescent="0.25">
      <c r="B98" s="29" t="s">
        <v>93</v>
      </c>
      <c r="C98" s="40"/>
      <c r="D98" s="39"/>
      <c r="E98" s="22"/>
      <c r="F98" s="22"/>
      <c r="G98" s="22"/>
    </row>
    <row r="99" spans="2:7" ht="15" x14ac:dyDescent="0.25">
      <c r="B99" s="25" t="s">
        <v>17</v>
      </c>
      <c r="C99" s="87" t="s">
        <v>64</v>
      </c>
      <c r="D99" s="87" t="s">
        <v>14</v>
      </c>
      <c r="E99" s="22"/>
      <c r="F99" s="22"/>
      <c r="G99" s="22"/>
    </row>
    <row r="100" spans="2:7" ht="15" x14ac:dyDescent="0.25">
      <c r="B100" s="30" t="s">
        <v>78</v>
      </c>
      <c r="C100" s="96"/>
      <c r="D100" s="97"/>
      <c r="E100" s="22"/>
      <c r="F100" s="22"/>
      <c r="G100" s="22"/>
    </row>
    <row r="101" spans="2:7" ht="15" x14ac:dyDescent="0.25">
      <c r="B101" s="30" t="s">
        <v>79</v>
      </c>
      <c r="C101" s="96"/>
      <c r="D101" s="97"/>
      <c r="E101" s="22"/>
      <c r="F101" s="22"/>
      <c r="G101" s="22"/>
    </row>
    <row r="102" spans="2:7" ht="15" x14ac:dyDescent="0.25">
      <c r="B102" s="45" t="s">
        <v>81</v>
      </c>
      <c r="C102" s="96"/>
      <c r="D102" s="97"/>
      <c r="E102" s="22"/>
      <c r="F102" s="22"/>
      <c r="G102" s="22"/>
    </row>
    <row r="103" spans="2:7" ht="15" x14ac:dyDescent="0.25">
      <c r="B103" s="45" t="s">
        <v>82</v>
      </c>
      <c r="C103" s="96"/>
      <c r="D103" s="97"/>
      <c r="E103" s="22"/>
      <c r="F103" s="22"/>
      <c r="G103" s="22"/>
    </row>
    <row r="104" spans="2:7" ht="15" x14ac:dyDescent="0.25">
      <c r="B104" s="45" t="s">
        <v>80</v>
      </c>
      <c r="C104" s="96"/>
      <c r="D104" s="97"/>
      <c r="E104" s="22"/>
      <c r="F104" s="22"/>
      <c r="G104" s="22"/>
    </row>
    <row r="105" spans="2:7" ht="15.75" thickBot="1" x14ac:dyDescent="0.3">
      <c r="B105" s="88" t="s">
        <v>83</v>
      </c>
      <c r="C105" s="98"/>
      <c r="D105" s="99"/>
      <c r="E105" s="22"/>
      <c r="F105" s="22"/>
      <c r="G105" s="22"/>
    </row>
    <row r="106" spans="2:7" ht="15.75" thickTop="1" x14ac:dyDescent="0.25">
      <c r="B106" s="89" t="s">
        <v>5</v>
      </c>
      <c r="C106" s="92">
        <f>SUM(C100:C105)</f>
        <v>0</v>
      </c>
      <c r="D106" s="91"/>
      <c r="E106" s="22"/>
      <c r="F106" s="22"/>
      <c r="G106" s="22"/>
    </row>
    <row r="107" spans="2:7" ht="15" x14ac:dyDescent="0.25">
      <c r="E107" s="22"/>
      <c r="F107" s="22"/>
      <c r="G107" s="22"/>
    </row>
    <row r="108" spans="2:7" ht="15" x14ac:dyDescent="0.25">
      <c r="B108" s="29" t="s">
        <v>94</v>
      </c>
      <c r="C108" s="40"/>
      <c r="D108" s="39"/>
      <c r="E108" s="22"/>
      <c r="F108" s="22"/>
      <c r="G108" s="22"/>
    </row>
    <row r="109" spans="2:7" ht="15" x14ac:dyDescent="0.25">
      <c r="B109" s="25" t="s">
        <v>17</v>
      </c>
      <c r="C109" s="87" t="s">
        <v>64</v>
      </c>
      <c r="D109" s="87" t="s">
        <v>14</v>
      </c>
      <c r="E109" s="22"/>
      <c r="F109" s="22"/>
      <c r="G109" s="22"/>
    </row>
    <row r="110" spans="2:7" ht="15" x14ac:dyDescent="0.25">
      <c r="B110" s="30" t="s">
        <v>78</v>
      </c>
      <c r="C110" s="96"/>
      <c r="D110" s="97"/>
      <c r="E110" s="22"/>
      <c r="F110" s="22"/>
      <c r="G110" s="22"/>
    </row>
    <row r="111" spans="2:7" ht="15" x14ac:dyDescent="0.25">
      <c r="B111" s="30" t="s">
        <v>79</v>
      </c>
      <c r="C111" s="96"/>
      <c r="D111" s="97"/>
      <c r="E111" s="22"/>
      <c r="F111" s="22"/>
      <c r="G111" s="22"/>
    </row>
    <row r="112" spans="2:7" ht="15" x14ac:dyDescent="0.25">
      <c r="B112" s="45" t="s">
        <v>81</v>
      </c>
      <c r="C112" s="96"/>
      <c r="D112" s="97"/>
      <c r="E112" s="22"/>
      <c r="F112" s="22"/>
      <c r="G112" s="22"/>
    </row>
    <row r="113" spans="2:7" ht="15" x14ac:dyDescent="0.25">
      <c r="B113" s="45" t="s">
        <v>82</v>
      </c>
      <c r="C113" s="96"/>
      <c r="D113" s="97"/>
      <c r="E113" s="22"/>
      <c r="F113" s="22"/>
      <c r="G113" s="22"/>
    </row>
    <row r="114" spans="2:7" ht="15" x14ac:dyDescent="0.25">
      <c r="B114" s="45" t="s">
        <v>80</v>
      </c>
      <c r="C114" s="96"/>
      <c r="D114" s="97"/>
      <c r="E114" s="22"/>
      <c r="F114" s="22"/>
      <c r="G114" s="22"/>
    </row>
    <row r="115" spans="2:7" ht="15.75" thickBot="1" x14ac:dyDescent="0.3">
      <c r="B115" s="88" t="s">
        <v>83</v>
      </c>
      <c r="C115" s="98"/>
      <c r="D115" s="99"/>
      <c r="E115" s="22"/>
      <c r="F115" s="22"/>
      <c r="G115" s="22"/>
    </row>
    <row r="116" spans="2:7" ht="15.75" thickTop="1" x14ac:dyDescent="0.25">
      <c r="B116" s="89" t="s">
        <v>5</v>
      </c>
      <c r="C116" s="92">
        <f>SUM(C110:C115)</f>
        <v>0</v>
      </c>
      <c r="D116" s="91"/>
      <c r="E116" s="22"/>
      <c r="F116" s="22"/>
      <c r="G116" s="22"/>
    </row>
    <row r="117" spans="2:7" ht="15" x14ac:dyDescent="0.25">
      <c r="E117" s="22"/>
      <c r="F117" s="22"/>
      <c r="G117" s="22"/>
    </row>
    <row r="118" spans="2:7" ht="15" x14ac:dyDescent="0.25">
      <c r="B118" s="29" t="s">
        <v>95</v>
      </c>
      <c r="C118" s="40"/>
      <c r="D118" s="39"/>
      <c r="E118" s="22"/>
      <c r="F118" s="22"/>
      <c r="G118" s="22"/>
    </row>
    <row r="119" spans="2:7" ht="15" x14ac:dyDescent="0.25">
      <c r="B119" s="25" t="s">
        <v>17</v>
      </c>
      <c r="C119" s="87" t="s">
        <v>64</v>
      </c>
      <c r="D119" s="87" t="s">
        <v>14</v>
      </c>
      <c r="E119" s="22"/>
      <c r="F119" s="22"/>
      <c r="G119" s="22"/>
    </row>
    <row r="120" spans="2:7" ht="15" x14ac:dyDescent="0.25">
      <c r="B120" s="30" t="s">
        <v>78</v>
      </c>
      <c r="C120" s="96"/>
      <c r="D120" s="97"/>
      <c r="E120" s="22"/>
      <c r="F120" s="22"/>
      <c r="G120" s="22"/>
    </row>
    <row r="121" spans="2:7" ht="15" x14ac:dyDescent="0.25">
      <c r="B121" s="30" t="s">
        <v>79</v>
      </c>
      <c r="C121" s="96"/>
      <c r="D121" s="97"/>
      <c r="E121" s="22"/>
      <c r="F121" s="22"/>
      <c r="G121" s="22"/>
    </row>
    <row r="122" spans="2:7" ht="15" x14ac:dyDescent="0.25">
      <c r="B122" s="45" t="s">
        <v>81</v>
      </c>
      <c r="C122" s="96"/>
      <c r="D122" s="97"/>
      <c r="E122" s="22"/>
      <c r="F122" s="22"/>
      <c r="G122" s="22"/>
    </row>
    <row r="123" spans="2:7" ht="15" x14ac:dyDescent="0.25">
      <c r="B123" s="45" t="s">
        <v>82</v>
      </c>
      <c r="C123" s="96"/>
      <c r="D123" s="97"/>
      <c r="E123" s="22"/>
      <c r="F123" s="22"/>
      <c r="G123" s="22"/>
    </row>
    <row r="124" spans="2:7" ht="15" x14ac:dyDescent="0.25">
      <c r="B124" s="45" t="s">
        <v>80</v>
      </c>
      <c r="C124" s="96"/>
      <c r="D124" s="97"/>
      <c r="E124" s="22"/>
      <c r="F124" s="22"/>
      <c r="G124" s="22"/>
    </row>
    <row r="125" spans="2:7" ht="15.75" thickBot="1" x14ac:dyDescent="0.3">
      <c r="B125" s="88" t="s">
        <v>83</v>
      </c>
      <c r="C125" s="98"/>
      <c r="D125" s="99"/>
      <c r="E125" s="22"/>
      <c r="F125" s="22"/>
      <c r="G125" s="22"/>
    </row>
    <row r="126" spans="2:7" ht="15.75" thickTop="1" x14ac:dyDescent="0.25">
      <c r="B126" s="89" t="s">
        <v>5</v>
      </c>
      <c r="C126" s="92">
        <f>SUM(C120:C125)</f>
        <v>0</v>
      </c>
      <c r="D126" s="91"/>
      <c r="E126" s="22"/>
      <c r="F126" s="22"/>
      <c r="G126" s="22"/>
    </row>
    <row r="127" spans="2:7" ht="15" x14ac:dyDescent="0.25">
      <c r="E127" s="22"/>
      <c r="F127" s="22"/>
      <c r="G127" s="22"/>
    </row>
    <row r="128" spans="2:7" ht="15" x14ac:dyDescent="0.25">
      <c r="E128" s="22"/>
      <c r="F128" s="22"/>
      <c r="G128" s="22"/>
    </row>
  </sheetData>
  <sheetProtection algorithmName="SHA-512" hashValue="eDWd7dKX+fVbHQxC4W+e/kPeLp0iuTF696TgXA7I0XFDbVlW7zO4Blue4yJDlziiqpVKJDkWNzHyn9Atjq6BRA==" saltValue="BiTzZ8aembYEzR9VlHg3xA==" spinCount="100000" sheet="1" objects="1" scenarios="1"/>
  <mergeCells count="3">
    <mergeCell ref="B6:D6"/>
    <mergeCell ref="E3:F3"/>
    <mergeCell ref="D15:N15"/>
  </mergeCells>
  <dataValidations count="2">
    <dataValidation type="textLength" allowBlank="1" showInputMessage="1" showErrorMessage="1" sqref="B8 D8 B16" xr:uid="{184717DB-0856-4073-A234-ACFC8861A07E}">
      <formula1>0</formula1>
      <formula2>100</formula2>
    </dataValidation>
    <dataValidation type="decimal" allowBlank="1" showInputMessage="1" showErrorMessage="1" sqref="C8:C16" xr:uid="{8915114C-5A5D-4B15-9005-DE064A246224}">
      <formula1>0</formula1>
      <formula2>99999999999999900000</formula2>
    </dataValidation>
  </dataValidations>
  <pageMargins left="0.7" right="0.7" top="0.75" bottom="0.75" header="0.3" footer="0.3"/>
  <pageSetup scale="54" orientation="landscape" r:id="rId1"/>
  <colBreaks count="1" manualBreakCount="1">
    <brk id="7" max="2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3403C-05EA-8B4E-AB11-11556C05A1BC}">
  <dimension ref="A1:M121"/>
  <sheetViews>
    <sheetView showGridLines="0" topLeftCell="A61" zoomScaleNormal="100" workbookViewId="0">
      <selection activeCell="B61" sqref="B61"/>
    </sheetView>
  </sheetViews>
  <sheetFormatPr defaultColWidth="9.140625" defaultRowHeight="14.25" x14ac:dyDescent="0.25"/>
  <cols>
    <col min="1" max="1" width="3.28515625" style="27" customWidth="1"/>
    <col min="2" max="2" width="62" style="27" customWidth="1"/>
    <col min="3" max="5" width="23.140625" style="27" customWidth="1"/>
    <col min="6" max="6" width="124" style="27" customWidth="1"/>
    <col min="7" max="7" width="22.85546875" style="27" customWidth="1"/>
    <col min="8" max="8" width="21.140625" style="27" customWidth="1"/>
    <col min="9" max="9" width="25.140625" style="27" customWidth="1"/>
    <col min="10" max="19" width="15.42578125" style="27" customWidth="1"/>
    <col min="20" max="16384" width="9.140625" style="27"/>
  </cols>
  <sheetData>
    <row r="1" spans="1:13" ht="15" x14ac:dyDescent="0.25">
      <c r="A1" s="3" t="s">
        <v>4</v>
      </c>
      <c r="B1" s="1"/>
      <c r="C1" s="1"/>
      <c r="D1" s="1"/>
      <c r="E1" s="1"/>
      <c r="F1" s="1"/>
      <c r="G1" s="22"/>
      <c r="H1" s="22"/>
      <c r="I1" s="22"/>
    </row>
    <row r="2" spans="1:13" ht="15" customHeight="1" x14ac:dyDescent="0.25">
      <c r="A2" s="3" t="s">
        <v>76</v>
      </c>
      <c r="B2" s="1"/>
      <c r="F2" s="12"/>
      <c r="G2" s="22"/>
      <c r="H2" s="22"/>
      <c r="I2" s="22"/>
      <c r="J2" s="32"/>
      <c r="K2" s="32"/>
      <c r="L2" s="32"/>
    </row>
    <row r="3" spans="1:13" ht="16.5" customHeight="1" x14ac:dyDescent="0.25">
      <c r="A3" s="3" t="s">
        <v>6</v>
      </c>
      <c r="B3" s="1"/>
      <c r="D3" s="12"/>
      <c r="E3" s="12" t="s">
        <v>1</v>
      </c>
      <c r="F3" s="54" t="str">
        <f>IF('Cost Proposal Summary'!F4="","",'Cost Proposal Summary'!F4)</f>
        <v/>
      </c>
      <c r="G3" s="143"/>
      <c r="H3" s="144"/>
      <c r="I3" s="29"/>
      <c r="J3" s="29"/>
      <c r="K3" s="29"/>
      <c r="L3" s="29"/>
    </row>
    <row r="4" spans="1:13" ht="15" x14ac:dyDescent="0.25">
      <c r="A4" s="3" t="s">
        <v>115</v>
      </c>
      <c r="B4" s="5"/>
      <c r="C4" s="5"/>
      <c r="D4" s="5"/>
      <c r="E4" s="5"/>
      <c r="F4" s="95" t="s">
        <v>0</v>
      </c>
      <c r="G4" s="5"/>
      <c r="H4" s="5"/>
    </row>
    <row r="5" spans="1:13" x14ac:dyDescent="0.25">
      <c r="B5" s="1"/>
      <c r="C5" s="5"/>
      <c r="D5" s="5"/>
      <c r="E5" s="5"/>
      <c r="F5" s="5"/>
      <c r="G5" s="5"/>
      <c r="H5" s="5"/>
      <c r="I5" s="5"/>
      <c r="J5" s="5"/>
      <c r="K5" s="5"/>
      <c r="L5" s="5"/>
    </row>
    <row r="6" spans="1:13" ht="80.099999999999994" customHeight="1" x14ac:dyDescent="0.25">
      <c r="B6" s="142" t="s">
        <v>131</v>
      </c>
      <c r="C6" s="142"/>
      <c r="D6" s="142"/>
      <c r="E6" s="142"/>
      <c r="F6" s="142"/>
      <c r="G6" s="22"/>
      <c r="H6" s="22"/>
      <c r="I6" s="22"/>
      <c r="J6" s="22"/>
      <c r="K6" s="34"/>
      <c r="L6" s="34"/>
    </row>
    <row r="7" spans="1:13" ht="15" x14ac:dyDescent="0.25">
      <c r="B7" s="24"/>
      <c r="C7" s="1"/>
      <c r="D7" s="1"/>
      <c r="E7" s="1"/>
      <c r="F7" s="1"/>
      <c r="G7" s="1"/>
      <c r="H7" s="1"/>
      <c r="I7" s="1"/>
      <c r="J7" s="1"/>
      <c r="K7" s="1"/>
      <c r="L7" s="1"/>
      <c r="M7" s="1"/>
    </row>
    <row r="8" spans="1:13" ht="15" x14ac:dyDescent="0.25">
      <c r="B8" s="29" t="s">
        <v>96</v>
      </c>
      <c r="C8" s="40"/>
      <c r="D8" s="40"/>
      <c r="E8" s="40"/>
      <c r="F8" s="39"/>
      <c r="G8" s="40"/>
      <c r="H8" s="40"/>
      <c r="I8" s="40"/>
    </row>
    <row r="9" spans="1:13" ht="15" x14ac:dyDescent="0.25">
      <c r="B9" s="25" t="s">
        <v>112</v>
      </c>
      <c r="C9" s="56">
        <f>SUM(E19,E29,E39,E49,E59,E69,E79,E89,E99,E109,E119)</f>
        <v>0</v>
      </c>
      <c r="D9" s="22"/>
      <c r="E9" s="22"/>
    </row>
    <row r="11" spans="1:13" ht="15" x14ac:dyDescent="0.25">
      <c r="B11" s="29" t="s">
        <v>97</v>
      </c>
      <c r="C11" s="40"/>
      <c r="D11" s="40"/>
      <c r="E11" s="40"/>
      <c r="F11" s="39"/>
      <c r="G11" s="40"/>
      <c r="H11" s="40"/>
      <c r="I11" s="40"/>
    </row>
    <row r="12" spans="1:13" ht="15" x14ac:dyDescent="0.25">
      <c r="B12" s="25" t="s">
        <v>101</v>
      </c>
      <c r="C12" s="87" t="s">
        <v>98</v>
      </c>
      <c r="D12" s="87" t="s">
        <v>99</v>
      </c>
      <c r="E12" s="87" t="s">
        <v>100</v>
      </c>
      <c r="F12" s="87" t="s">
        <v>14</v>
      </c>
      <c r="G12" s="22"/>
      <c r="H12" s="22"/>
      <c r="I12" s="22"/>
    </row>
    <row r="13" spans="1:13" ht="15" x14ac:dyDescent="0.25">
      <c r="B13" s="100"/>
      <c r="C13" s="101"/>
      <c r="D13" s="96"/>
      <c r="E13" s="96">
        <f>C13*D13</f>
        <v>0</v>
      </c>
      <c r="F13" s="97"/>
      <c r="G13" s="22"/>
      <c r="H13" s="22"/>
      <c r="I13" s="22"/>
    </row>
    <row r="14" spans="1:13" ht="15" x14ac:dyDescent="0.25">
      <c r="B14" s="100"/>
      <c r="C14" s="101"/>
      <c r="D14" s="96"/>
      <c r="E14" s="96">
        <f t="shared" ref="E14:E18" si="0">C14*D14</f>
        <v>0</v>
      </c>
      <c r="F14" s="97"/>
      <c r="G14" s="22"/>
      <c r="H14" s="22"/>
      <c r="I14" s="22"/>
    </row>
    <row r="15" spans="1:13" ht="15" x14ac:dyDescent="0.25">
      <c r="B15" s="102"/>
      <c r="C15" s="101"/>
      <c r="D15" s="96"/>
      <c r="E15" s="96">
        <f t="shared" si="0"/>
        <v>0</v>
      </c>
      <c r="F15" s="97"/>
      <c r="G15" s="22"/>
      <c r="H15" s="22"/>
      <c r="I15" s="22"/>
    </row>
    <row r="16" spans="1:13" ht="15" x14ac:dyDescent="0.25">
      <c r="B16" s="102"/>
      <c r="C16" s="101"/>
      <c r="D16" s="96"/>
      <c r="E16" s="96">
        <f t="shared" si="0"/>
        <v>0</v>
      </c>
      <c r="F16" s="97"/>
      <c r="G16" s="22"/>
      <c r="H16" s="22"/>
      <c r="I16" s="22"/>
    </row>
    <row r="17" spans="2:9" ht="15" x14ac:dyDescent="0.25">
      <c r="B17" s="102"/>
      <c r="C17" s="101"/>
      <c r="D17" s="96"/>
      <c r="E17" s="96">
        <f t="shared" si="0"/>
        <v>0</v>
      </c>
      <c r="F17" s="97"/>
      <c r="G17" s="22"/>
      <c r="H17" s="22"/>
      <c r="I17" s="22"/>
    </row>
    <row r="18" spans="2:9" ht="15.75" thickBot="1" x14ac:dyDescent="0.3">
      <c r="B18" s="103"/>
      <c r="C18" s="104"/>
      <c r="D18" s="98"/>
      <c r="E18" s="98">
        <f t="shared" si="0"/>
        <v>0</v>
      </c>
      <c r="F18" s="99"/>
      <c r="G18" s="22"/>
      <c r="H18" s="22"/>
      <c r="I18" s="22"/>
    </row>
    <row r="19" spans="2:9" ht="15.75" thickTop="1" x14ac:dyDescent="0.25">
      <c r="B19" s="89" t="s">
        <v>5</v>
      </c>
      <c r="C19" s="90"/>
      <c r="D19" s="91"/>
      <c r="E19" s="92">
        <f>SUM(E13:E18)</f>
        <v>0</v>
      </c>
      <c r="F19" s="91"/>
      <c r="G19" s="22"/>
      <c r="H19" s="22"/>
      <c r="I19" s="22"/>
    </row>
    <row r="20" spans="2:9" ht="15" x14ac:dyDescent="0.25">
      <c r="B20" s="22"/>
      <c r="C20" s="22"/>
      <c r="D20" s="22"/>
      <c r="E20" s="22"/>
      <c r="F20" s="22"/>
      <c r="G20" s="22"/>
      <c r="H20" s="22"/>
      <c r="I20" s="22"/>
    </row>
    <row r="21" spans="2:9" ht="15" x14ac:dyDescent="0.25">
      <c r="B21" s="29" t="s">
        <v>102</v>
      </c>
      <c r="C21" s="40"/>
      <c r="D21" s="40"/>
      <c r="E21" s="40"/>
      <c r="F21" s="39"/>
      <c r="G21" s="40"/>
      <c r="H21" s="40"/>
      <c r="I21" s="40"/>
    </row>
    <row r="22" spans="2:9" ht="15" x14ac:dyDescent="0.25">
      <c r="B22" s="25" t="s">
        <v>101</v>
      </c>
      <c r="C22" s="87" t="s">
        <v>98</v>
      </c>
      <c r="D22" s="87" t="s">
        <v>99</v>
      </c>
      <c r="E22" s="87" t="s">
        <v>100</v>
      </c>
      <c r="F22" s="87" t="s">
        <v>14</v>
      </c>
      <c r="G22" s="22"/>
      <c r="H22" s="22"/>
      <c r="I22" s="22"/>
    </row>
    <row r="23" spans="2:9" ht="15" x14ac:dyDescent="0.25">
      <c r="B23" s="100"/>
      <c r="C23" s="101"/>
      <c r="D23" s="96"/>
      <c r="E23" s="96">
        <f>C23*D23</f>
        <v>0</v>
      </c>
      <c r="F23" s="97"/>
      <c r="G23" s="22"/>
      <c r="H23" s="22"/>
      <c r="I23" s="22"/>
    </row>
    <row r="24" spans="2:9" ht="15" x14ac:dyDescent="0.25">
      <c r="B24" s="100"/>
      <c r="C24" s="101"/>
      <c r="D24" s="96"/>
      <c r="E24" s="96">
        <f t="shared" ref="E24:E28" si="1">C24*D24</f>
        <v>0</v>
      </c>
      <c r="F24" s="97"/>
      <c r="G24" s="22"/>
      <c r="H24" s="22"/>
      <c r="I24" s="22"/>
    </row>
    <row r="25" spans="2:9" ht="15" x14ac:dyDescent="0.25">
      <c r="B25" s="102"/>
      <c r="C25" s="101"/>
      <c r="D25" s="96"/>
      <c r="E25" s="96">
        <f t="shared" si="1"/>
        <v>0</v>
      </c>
      <c r="F25" s="97"/>
      <c r="G25" s="22"/>
      <c r="H25" s="22"/>
      <c r="I25" s="22"/>
    </row>
    <row r="26" spans="2:9" ht="15" x14ac:dyDescent="0.25">
      <c r="B26" s="102"/>
      <c r="C26" s="101"/>
      <c r="D26" s="96"/>
      <c r="E26" s="96">
        <f t="shared" si="1"/>
        <v>0</v>
      </c>
      <c r="F26" s="97"/>
      <c r="G26" s="22"/>
      <c r="H26" s="22"/>
      <c r="I26" s="22"/>
    </row>
    <row r="27" spans="2:9" ht="15" x14ac:dyDescent="0.25">
      <c r="B27" s="102"/>
      <c r="C27" s="101"/>
      <c r="D27" s="96"/>
      <c r="E27" s="96">
        <f t="shared" si="1"/>
        <v>0</v>
      </c>
      <c r="F27" s="97"/>
      <c r="G27" s="22"/>
      <c r="H27" s="22"/>
      <c r="I27" s="22"/>
    </row>
    <row r="28" spans="2:9" ht="15.75" thickBot="1" x14ac:dyDescent="0.3">
      <c r="B28" s="103"/>
      <c r="C28" s="104"/>
      <c r="D28" s="98"/>
      <c r="E28" s="98">
        <f t="shared" si="1"/>
        <v>0</v>
      </c>
      <c r="F28" s="99"/>
      <c r="G28" s="22"/>
      <c r="H28" s="22"/>
      <c r="I28" s="22"/>
    </row>
    <row r="29" spans="2:9" ht="15.75" thickTop="1" x14ac:dyDescent="0.25">
      <c r="B29" s="89" t="s">
        <v>5</v>
      </c>
      <c r="C29" s="90"/>
      <c r="D29" s="91"/>
      <c r="E29" s="92">
        <f>SUM(E23:E28)</f>
        <v>0</v>
      </c>
      <c r="F29" s="91"/>
      <c r="G29" s="22"/>
      <c r="H29" s="22"/>
      <c r="I29" s="22"/>
    </row>
    <row r="30" spans="2:9" ht="15" x14ac:dyDescent="0.25">
      <c r="B30" s="22"/>
      <c r="C30" s="22"/>
      <c r="D30" s="22"/>
      <c r="E30" s="22"/>
      <c r="F30" s="22"/>
      <c r="G30" s="22"/>
      <c r="H30" s="22"/>
      <c r="I30" s="22"/>
    </row>
    <row r="31" spans="2:9" ht="15" x14ac:dyDescent="0.25">
      <c r="B31" s="29" t="s">
        <v>103</v>
      </c>
      <c r="C31" s="40"/>
      <c r="D31" s="40"/>
      <c r="E31" s="40"/>
      <c r="F31" s="39"/>
      <c r="G31" s="22"/>
      <c r="H31" s="22"/>
      <c r="I31" s="22"/>
    </row>
    <row r="32" spans="2:9" ht="15" x14ac:dyDescent="0.25">
      <c r="B32" s="25" t="s">
        <v>101</v>
      </c>
      <c r="C32" s="87" t="s">
        <v>98</v>
      </c>
      <c r="D32" s="87" t="s">
        <v>99</v>
      </c>
      <c r="E32" s="87" t="s">
        <v>100</v>
      </c>
      <c r="F32" s="87" t="s">
        <v>14</v>
      </c>
      <c r="G32" s="22"/>
      <c r="H32" s="22"/>
      <c r="I32" s="22"/>
    </row>
    <row r="33" spans="2:9" ht="15" x14ac:dyDescent="0.25">
      <c r="B33" s="100"/>
      <c r="C33" s="101"/>
      <c r="D33" s="96"/>
      <c r="E33" s="96">
        <f>C33*D33</f>
        <v>0</v>
      </c>
      <c r="F33" s="97"/>
      <c r="G33" s="22"/>
      <c r="H33" s="22"/>
      <c r="I33" s="22"/>
    </row>
    <row r="34" spans="2:9" ht="15" x14ac:dyDescent="0.25">
      <c r="B34" s="100"/>
      <c r="C34" s="101"/>
      <c r="D34" s="96"/>
      <c r="E34" s="96">
        <f t="shared" ref="E34:E38" si="2">C34*D34</f>
        <v>0</v>
      </c>
      <c r="F34" s="97"/>
      <c r="G34" s="22"/>
      <c r="H34" s="22"/>
      <c r="I34" s="22"/>
    </row>
    <row r="35" spans="2:9" ht="15" x14ac:dyDescent="0.25">
      <c r="B35" s="102"/>
      <c r="C35" s="101"/>
      <c r="D35" s="96"/>
      <c r="E35" s="96">
        <f t="shared" si="2"/>
        <v>0</v>
      </c>
      <c r="F35" s="97"/>
      <c r="G35" s="22"/>
      <c r="H35" s="22"/>
      <c r="I35" s="22"/>
    </row>
    <row r="36" spans="2:9" ht="15" x14ac:dyDescent="0.25">
      <c r="B36" s="102"/>
      <c r="C36" s="101"/>
      <c r="D36" s="96"/>
      <c r="E36" s="96">
        <f t="shared" si="2"/>
        <v>0</v>
      </c>
      <c r="F36" s="97"/>
      <c r="G36" s="22"/>
      <c r="H36" s="22"/>
      <c r="I36" s="22"/>
    </row>
    <row r="37" spans="2:9" ht="15" x14ac:dyDescent="0.25">
      <c r="B37" s="102"/>
      <c r="C37" s="101"/>
      <c r="D37" s="96"/>
      <c r="E37" s="96">
        <f t="shared" si="2"/>
        <v>0</v>
      </c>
      <c r="F37" s="97"/>
      <c r="G37" s="22"/>
      <c r="H37" s="22"/>
      <c r="I37" s="22"/>
    </row>
    <row r="38" spans="2:9" ht="15.75" thickBot="1" x14ac:dyDescent="0.3">
      <c r="B38" s="103"/>
      <c r="C38" s="104"/>
      <c r="D38" s="98"/>
      <c r="E38" s="98">
        <f t="shared" si="2"/>
        <v>0</v>
      </c>
      <c r="F38" s="99"/>
      <c r="G38" s="22"/>
      <c r="H38" s="22"/>
      <c r="I38" s="22"/>
    </row>
    <row r="39" spans="2:9" ht="15.75" thickTop="1" x14ac:dyDescent="0.25">
      <c r="B39" s="89" t="s">
        <v>5</v>
      </c>
      <c r="C39" s="90"/>
      <c r="D39" s="91"/>
      <c r="E39" s="92">
        <f>SUM(E33:E38)</f>
        <v>0</v>
      </c>
      <c r="F39" s="91"/>
      <c r="G39" s="22"/>
      <c r="H39" s="22"/>
      <c r="I39" s="22"/>
    </row>
    <row r="40" spans="2:9" ht="15" x14ac:dyDescent="0.25">
      <c r="C40" s="22"/>
      <c r="D40" s="22"/>
      <c r="E40" s="22"/>
      <c r="F40" s="22"/>
      <c r="G40" s="22"/>
      <c r="H40" s="22"/>
      <c r="I40" s="22"/>
    </row>
    <row r="41" spans="2:9" ht="15" x14ac:dyDescent="0.25">
      <c r="B41" s="29" t="s">
        <v>104</v>
      </c>
      <c r="C41" s="40"/>
      <c r="D41" s="40"/>
      <c r="E41" s="40"/>
      <c r="F41" s="39"/>
      <c r="G41" s="22"/>
      <c r="H41" s="22"/>
      <c r="I41" s="22"/>
    </row>
    <row r="42" spans="2:9" ht="15" x14ac:dyDescent="0.25">
      <c r="B42" s="25" t="s">
        <v>101</v>
      </c>
      <c r="C42" s="87" t="s">
        <v>98</v>
      </c>
      <c r="D42" s="87" t="s">
        <v>99</v>
      </c>
      <c r="E42" s="87" t="s">
        <v>100</v>
      </c>
      <c r="F42" s="87" t="s">
        <v>14</v>
      </c>
      <c r="G42" s="22"/>
      <c r="H42" s="22"/>
      <c r="I42" s="22"/>
    </row>
    <row r="43" spans="2:9" ht="15" x14ac:dyDescent="0.25">
      <c r="B43" s="100"/>
      <c r="C43" s="101"/>
      <c r="D43" s="96"/>
      <c r="E43" s="96">
        <f>C43*D43</f>
        <v>0</v>
      </c>
      <c r="F43" s="97"/>
      <c r="G43" s="22"/>
      <c r="H43" s="22"/>
      <c r="I43" s="22"/>
    </row>
    <row r="44" spans="2:9" ht="15" x14ac:dyDescent="0.25">
      <c r="B44" s="100"/>
      <c r="C44" s="101"/>
      <c r="D44" s="96"/>
      <c r="E44" s="96">
        <f t="shared" ref="E44:E48" si="3">C44*D44</f>
        <v>0</v>
      </c>
      <c r="F44" s="97"/>
      <c r="G44" s="22"/>
      <c r="H44" s="22"/>
      <c r="I44" s="22"/>
    </row>
    <row r="45" spans="2:9" ht="15" x14ac:dyDescent="0.25">
      <c r="B45" s="102"/>
      <c r="C45" s="101"/>
      <c r="D45" s="96"/>
      <c r="E45" s="96">
        <f t="shared" si="3"/>
        <v>0</v>
      </c>
      <c r="F45" s="97"/>
      <c r="G45" s="22"/>
      <c r="H45" s="22"/>
      <c r="I45" s="22"/>
    </row>
    <row r="46" spans="2:9" ht="15" x14ac:dyDescent="0.25">
      <c r="B46" s="102"/>
      <c r="C46" s="101"/>
      <c r="D46" s="96"/>
      <c r="E46" s="96">
        <f t="shared" si="3"/>
        <v>0</v>
      </c>
      <c r="F46" s="97"/>
      <c r="G46" s="22"/>
      <c r="H46" s="22"/>
      <c r="I46" s="22"/>
    </row>
    <row r="47" spans="2:9" ht="15" x14ac:dyDescent="0.25">
      <c r="B47" s="102"/>
      <c r="C47" s="101"/>
      <c r="D47" s="96"/>
      <c r="E47" s="96">
        <f t="shared" si="3"/>
        <v>0</v>
      </c>
      <c r="F47" s="97"/>
      <c r="G47" s="22"/>
      <c r="H47" s="22"/>
      <c r="I47" s="22"/>
    </row>
    <row r="48" spans="2:9" ht="15.75" thickBot="1" x14ac:dyDescent="0.3">
      <c r="B48" s="103"/>
      <c r="C48" s="104"/>
      <c r="D48" s="98"/>
      <c r="E48" s="98">
        <f t="shared" si="3"/>
        <v>0</v>
      </c>
      <c r="F48" s="99"/>
      <c r="G48" s="22"/>
      <c r="H48" s="22"/>
      <c r="I48" s="22"/>
    </row>
    <row r="49" spans="2:9" ht="15.75" thickTop="1" x14ac:dyDescent="0.25">
      <c r="B49" s="89" t="s">
        <v>5</v>
      </c>
      <c r="C49" s="90"/>
      <c r="D49" s="91"/>
      <c r="E49" s="92">
        <f>SUM(E43:E48)</f>
        <v>0</v>
      </c>
      <c r="F49" s="91"/>
      <c r="G49" s="22"/>
      <c r="H49" s="22"/>
      <c r="I49" s="22"/>
    </row>
    <row r="50" spans="2:9" ht="15" x14ac:dyDescent="0.25">
      <c r="G50" s="22"/>
      <c r="H50" s="22"/>
      <c r="I50" s="22"/>
    </row>
    <row r="51" spans="2:9" ht="15" x14ac:dyDescent="0.25">
      <c r="B51" s="29" t="s">
        <v>105</v>
      </c>
      <c r="C51" s="40"/>
      <c r="D51" s="40"/>
      <c r="E51" s="40"/>
      <c r="F51" s="39"/>
      <c r="G51" s="22"/>
      <c r="H51" s="22"/>
      <c r="I51" s="22"/>
    </row>
    <row r="52" spans="2:9" ht="15" x14ac:dyDescent="0.25">
      <c r="B52" s="25" t="s">
        <v>101</v>
      </c>
      <c r="C52" s="87" t="s">
        <v>98</v>
      </c>
      <c r="D52" s="87" t="s">
        <v>99</v>
      </c>
      <c r="E52" s="87" t="s">
        <v>100</v>
      </c>
      <c r="F52" s="87" t="s">
        <v>14</v>
      </c>
      <c r="G52" s="22"/>
      <c r="H52" s="22"/>
      <c r="I52" s="22"/>
    </row>
    <row r="53" spans="2:9" ht="15" x14ac:dyDescent="0.25">
      <c r="B53" s="100"/>
      <c r="C53" s="101"/>
      <c r="D53" s="96"/>
      <c r="E53" s="96">
        <f>C53*D53</f>
        <v>0</v>
      </c>
      <c r="F53" s="97"/>
      <c r="G53" s="22"/>
      <c r="H53" s="22"/>
      <c r="I53" s="22"/>
    </row>
    <row r="54" spans="2:9" ht="15" x14ac:dyDescent="0.25">
      <c r="B54" s="100"/>
      <c r="C54" s="101"/>
      <c r="D54" s="96"/>
      <c r="E54" s="96">
        <f t="shared" ref="E54:E58" si="4">C54*D54</f>
        <v>0</v>
      </c>
      <c r="F54" s="97"/>
      <c r="G54" s="22"/>
      <c r="H54" s="22"/>
      <c r="I54" s="22"/>
    </row>
    <row r="55" spans="2:9" ht="15" x14ac:dyDescent="0.25">
      <c r="B55" s="102"/>
      <c r="C55" s="101"/>
      <c r="D55" s="96"/>
      <c r="E55" s="96">
        <f t="shared" si="4"/>
        <v>0</v>
      </c>
      <c r="F55" s="97"/>
      <c r="G55" s="22"/>
      <c r="H55" s="22"/>
      <c r="I55" s="22"/>
    </row>
    <row r="56" spans="2:9" ht="15" x14ac:dyDescent="0.25">
      <c r="B56" s="102"/>
      <c r="C56" s="101"/>
      <c r="D56" s="96"/>
      <c r="E56" s="96">
        <f t="shared" si="4"/>
        <v>0</v>
      </c>
      <c r="F56" s="97"/>
      <c r="G56" s="22"/>
      <c r="H56" s="22"/>
      <c r="I56" s="22"/>
    </row>
    <row r="57" spans="2:9" ht="15" x14ac:dyDescent="0.25">
      <c r="B57" s="102"/>
      <c r="C57" s="101"/>
      <c r="D57" s="96"/>
      <c r="E57" s="96">
        <f t="shared" si="4"/>
        <v>0</v>
      </c>
      <c r="F57" s="97"/>
      <c r="G57" s="22"/>
      <c r="H57" s="22"/>
      <c r="I57" s="22"/>
    </row>
    <row r="58" spans="2:9" ht="15.75" thickBot="1" x14ac:dyDescent="0.3">
      <c r="B58" s="103"/>
      <c r="C58" s="104"/>
      <c r="D58" s="98"/>
      <c r="E58" s="98">
        <f t="shared" si="4"/>
        <v>0</v>
      </c>
      <c r="F58" s="99"/>
      <c r="G58" s="22"/>
      <c r="H58" s="22"/>
      <c r="I58" s="22"/>
    </row>
    <row r="59" spans="2:9" ht="15.75" thickTop="1" x14ac:dyDescent="0.25">
      <c r="B59" s="89" t="s">
        <v>5</v>
      </c>
      <c r="C59" s="90"/>
      <c r="D59" s="91"/>
      <c r="E59" s="92">
        <f>SUM(E53:E58)</f>
        <v>0</v>
      </c>
      <c r="F59" s="91"/>
      <c r="G59" s="22"/>
      <c r="H59" s="22"/>
      <c r="I59" s="22"/>
    </row>
    <row r="60" spans="2:9" ht="15" x14ac:dyDescent="0.25">
      <c r="G60" s="22"/>
      <c r="H60" s="22"/>
      <c r="I60" s="22"/>
    </row>
    <row r="61" spans="2:9" ht="15" x14ac:dyDescent="0.25">
      <c r="B61" s="29" t="s">
        <v>106</v>
      </c>
      <c r="C61" s="40"/>
      <c r="D61" s="40"/>
      <c r="E61" s="40"/>
      <c r="F61" s="39"/>
      <c r="G61" s="22"/>
      <c r="H61" s="22"/>
      <c r="I61" s="22"/>
    </row>
    <row r="62" spans="2:9" ht="15" x14ac:dyDescent="0.25">
      <c r="B62" s="25" t="s">
        <v>101</v>
      </c>
      <c r="C62" s="87" t="s">
        <v>98</v>
      </c>
      <c r="D62" s="87" t="s">
        <v>99</v>
      </c>
      <c r="E62" s="87" t="s">
        <v>100</v>
      </c>
      <c r="F62" s="87" t="s">
        <v>14</v>
      </c>
      <c r="G62" s="22"/>
      <c r="H62" s="22"/>
      <c r="I62" s="22"/>
    </row>
    <row r="63" spans="2:9" ht="15" x14ac:dyDescent="0.25">
      <c r="B63" s="100"/>
      <c r="C63" s="101"/>
      <c r="D63" s="96"/>
      <c r="E63" s="96">
        <f>C63*D63</f>
        <v>0</v>
      </c>
      <c r="F63" s="97"/>
      <c r="G63" s="22"/>
      <c r="H63" s="22"/>
      <c r="I63" s="22"/>
    </row>
    <row r="64" spans="2:9" ht="15" x14ac:dyDescent="0.25">
      <c r="B64" s="100"/>
      <c r="C64" s="101"/>
      <c r="D64" s="96"/>
      <c r="E64" s="96">
        <f t="shared" ref="E64:E68" si="5">C64*D64</f>
        <v>0</v>
      </c>
      <c r="F64" s="97"/>
      <c r="G64" s="22"/>
      <c r="H64" s="22"/>
      <c r="I64" s="22"/>
    </row>
    <row r="65" spans="2:9" ht="15" x14ac:dyDescent="0.25">
      <c r="B65" s="102"/>
      <c r="C65" s="101"/>
      <c r="D65" s="96"/>
      <c r="E65" s="96">
        <f t="shared" si="5"/>
        <v>0</v>
      </c>
      <c r="F65" s="97"/>
      <c r="G65" s="22"/>
      <c r="H65" s="22"/>
      <c r="I65" s="22"/>
    </row>
    <row r="66" spans="2:9" ht="15" x14ac:dyDescent="0.25">
      <c r="B66" s="102"/>
      <c r="C66" s="101"/>
      <c r="D66" s="96"/>
      <c r="E66" s="96">
        <f t="shared" si="5"/>
        <v>0</v>
      </c>
      <c r="F66" s="97"/>
      <c r="G66" s="22"/>
      <c r="H66" s="22"/>
      <c r="I66" s="22"/>
    </row>
    <row r="67" spans="2:9" ht="15" x14ac:dyDescent="0.25">
      <c r="B67" s="102"/>
      <c r="C67" s="101"/>
      <c r="D67" s="96"/>
      <c r="E67" s="96">
        <f t="shared" si="5"/>
        <v>0</v>
      </c>
      <c r="F67" s="97"/>
      <c r="G67" s="22"/>
      <c r="H67" s="22"/>
      <c r="I67" s="22"/>
    </row>
    <row r="68" spans="2:9" ht="15.75" thickBot="1" x14ac:dyDescent="0.3">
      <c r="B68" s="103"/>
      <c r="C68" s="104"/>
      <c r="D68" s="98"/>
      <c r="E68" s="98">
        <f t="shared" si="5"/>
        <v>0</v>
      </c>
      <c r="F68" s="99"/>
      <c r="G68" s="22"/>
      <c r="H68" s="22"/>
      <c r="I68" s="22"/>
    </row>
    <row r="69" spans="2:9" ht="15.75" thickTop="1" x14ac:dyDescent="0.25">
      <c r="B69" s="89" t="s">
        <v>5</v>
      </c>
      <c r="C69" s="90"/>
      <c r="D69" s="91"/>
      <c r="E69" s="92">
        <f>SUM(E63:E68)</f>
        <v>0</v>
      </c>
      <c r="F69" s="91"/>
      <c r="G69" s="22"/>
      <c r="H69" s="22"/>
      <c r="I69" s="22"/>
    </row>
    <row r="70" spans="2:9" ht="15" x14ac:dyDescent="0.25">
      <c r="G70" s="22"/>
      <c r="H70" s="22"/>
      <c r="I70" s="22"/>
    </row>
    <row r="71" spans="2:9" ht="15" x14ac:dyDescent="0.25">
      <c r="B71" s="29" t="s">
        <v>107</v>
      </c>
      <c r="C71" s="40"/>
      <c r="D71" s="40"/>
      <c r="E71" s="40"/>
      <c r="F71" s="39"/>
      <c r="G71" s="22"/>
      <c r="H71" s="22"/>
      <c r="I71" s="22"/>
    </row>
    <row r="72" spans="2:9" ht="15" x14ac:dyDescent="0.25">
      <c r="B72" s="25" t="s">
        <v>101</v>
      </c>
      <c r="C72" s="87" t="s">
        <v>98</v>
      </c>
      <c r="D72" s="87" t="s">
        <v>99</v>
      </c>
      <c r="E72" s="87" t="s">
        <v>100</v>
      </c>
      <c r="F72" s="87" t="s">
        <v>14</v>
      </c>
      <c r="G72" s="22"/>
      <c r="H72" s="22"/>
      <c r="I72" s="22"/>
    </row>
    <row r="73" spans="2:9" ht="15" x14ac:dyDescent="0.25">
      <c r="B73" s="100"/>
      <c r="C73" s="101"/>
      <c r="D73" s="96"/>
      <c r="E73" s="96">
        <f>C73*D73</f>
        <v>0</v>
      </c>
      <c r="F73" s="97"/>
      <c r="G73" s="22"/>
      <c r="H73" s="22"/>
      <c r="I73" s="22"/>
    </row>
    <row r="74" spans="2:9" ht="15" x14ac:dyDescent="0.25">
      <c r="B74" s="100"/>
      <c r="C74" s="101"/>
      <c r="D74" s="96"/>
      <c r="E74" s="96">
        <f t="shared" ref="E74:E78" si="6">C74*D74</f>
        <v>0</v>
      </c>
      <c r="F74" s="97"/>
      <c r="G74" s="22"/>
      <c r="H74" s="22"/>
      <c r="I74" s="22"/>
    </row>
    <row r="75" spans="2:9" ht="15" x14ac:dyDescent="0.25">
      <c r="B75" s="102"/>
      <c r="C75" s="101"/>
      <c r="D75" s="96"/>
      <c r="E75" s="96">
        <f t="shared" si="6"/>
        <v>0</v>
      </c>
      <c r="F75" s="97"/>
      <c r="G75" s="22"/>
      <c r="H75" s="22"/>
      <c r="I75" s="22"/>
    </row>
    <row r="76" spans="2:9" ht="15" x14ac:dyDescent="0.25">
      <c r="B76" s="102"/>
      <c r="C76" s="101"/>
      <c r="D76" s="96"/>
      <c r="E76" s="96">
        <f t="shared" si="6"/>
        <v>0</v>
      </c>
      <c r="F76" s="97"/>
      <c r="G76" s="22"/>
      <c r="H76" s="22"/>
      <c r="I76" s="22"/>
    </row>
    <row r="77" spans="2:9" ht="15" x14ac:dyDescent="0.25">
      <c r="B77" s="102"/>
      <c r="C77" s="101"/>
      <c r="D77" s="96"/>
      <c r="E77" s="96">
        <f t="shared" si="6"/>
        <v>0</v>
      </c>
      <c r="F77" s="97"/>
      <c r="G77" s="22"/>
      <c r="H77" s="22"/>
      <c r="I77" s="22"/>
    </row>
    <row r="78" spans="2:9" ht="15.75" thickBot="1" x14ac:dyDescent="0.3">
      <c r="B78" s="103"/>
      <c r="C78" s="104"/>
      <c r="D78" s="98"/>
      <c r="E78" s="98">
        <f t="shared" si="6"/>
        <v>0</v>
      </c>
      <c r="F78" s="99"/>
      <c r="G78" s="22"/>
      <c r="H78" s="22"/>
      <c r="I78" s="22"/>
    </row>
    <row r="79" spans="2:9" ht="15.75" thickTop="1" x14ac:dyDescent="0.25">
      <c r="B79" s="89" t="s">
        <v>5</v>
      </c>
      <c r="C79" s="90"/>
      <c r="D79" s="91"/>
      <c r="E79" s="92">
        <f>SUM(E73:E78)</f>
        <v>0</v>
      </c>
      <c r="F79" s="91"/>
      <c r="G79" s="22"/>
      <c r="H79" s="22"/>
      <c r="I79" s="22"/>
    </row>
    <row r="80" spans="2:9" ht="15" x14ac:dyDescent="0.25">
      <c r="G80" s="22"/>
      <c r="H80" s="22"/>
      <c r="I80" s="22"/>
    </row>
    <row r="81" spans="2:9" ht="15" x14ac:dyDescent="0.25">
      <c r="B81" s="29" t="s">
        <v>108</v>
      </c>
      <c r="C81" s="40"/>
      <c r="D81" s="40"/>
      <c r="E81" s="40"/>
      <c r="F81" s="39"/>
      <c r="G81" s="22"/>
      <c r="H81" s="22"/>
      <c r="I81" s="22"/>
    </row>
    <row r="82" spans="2:9" ht="15" x14ac:dyDescent="0.25">
      <c r="B82" s="25" t="s">
        <v>101</v>
      </c>
      <c r="C82" s="87" t="s">
        <v>98</v>
      </c>
      <c r="D82" s="87" t="s">
        <v>99</v>
      </c>
      <c r="E82" s="87" t="s">
        <v>100</v>
      </c>
      <c r="F82" s="87" t="s">
        <v>14</v>
      </c>
      <c r="G82" s="22"/>
      <c r="H82" s="22"/>
      <c r="I82" s="22"/>
    </row>
    <row r="83" spans="2:9" ht="15" x14ac:dyDescent="0.25">
      <c r="B83" s="100"/>
      <c r="C83" s="101"/>
      <c r="D83" s="96"/>
      <c r="E83" s="96">
        <f>C83*D83</f>
        <v>0</v>
      </c>
      <c r="F83" s="97"/>
      <c r="G83" s="22"/>
      <c r="H83" s="22"/>
      <c r="I83" s="22"/>
    </row>
    <row r="84" spans="2:9" ht="15" x14ac:dyDescent="0.25">
      <c r="B84" s="100"/>
      <c r="C84" s="101"/>
      <c r="D84" s="96"/>
      <c r="E84" s="96">
        <f t="shared" ref="E84:E88" si="7">C84*D84</f>
        <v>0</v>
      </c>
      <c r="F84" s="97"/>
      <c r="G84" s="22"/>
      <c r="H84" s="22"/>
      <c r="I84" s="22"/>
    </row>
    <row r="85" spans="2:9" ht="15" x14ac:dyDescent="0.25">
      <c r="B85" s="102"/>
      <c r="C85" s="101"/>
      <c r="D85" s="96"/>
      <c r="E85" s="96">
        <f t="shared" si="7"/>
        <v>0</v>
      </c>
      <c r="F85" s="97"/>
      <c r="G85" s="22"/>
      <c r="H85" s="22"/>
      <c r="I85" s="22"/>
    </row>
    <row r="86" spans="2:9" ht="15" x14ac:dyDescent="0.25">
      <c r="B86" s="102"/>
      <c r="C86" s="101"/>
      <c r="D86" s="96"/>
      <c r="E86" s="96">
        <f t="shared" si="7"/>
        <v>0</v>
      </c>
      <c r="F86" s="97"/>
      <c r="G86" s="22"/>
      <c r="H86" s="22"/>
      <c r="I86" s="22"/>
    </row>
    <row r="87" spans="2:9" ht="15" x14ac:dyDescent="0.25">
      <c r="B87" s="102"/>
      <c r="C87" s="101"/>
      <c r="D87" s="96"/>
      <c r="E87" s="96">
        <f t="shared" si="7"/>
        <v>0</v>
      </c>
      <c r="F87" s="97"/>
      <c r="G87" s="22"/>
      <c r="H87" s="22"/>
      <c r="I87" s="22"/>
    </row>
    <row r="88" spans="2:9" ht="15.75" thickBot="1" x14ac:dyDescent="0.3">
      <c r="B88" s="103"/>
      <c r="C88" s="104"/>
      <c r="D88" s="98"/>
      <c r="E88" s="98">
        <f t="shared" si="7"/>
        <v>0</v>
      </c>
      <c r="F88" s="99"/>
      <c r="G88" s="22"/>
      <c r="H88" s="22"/>
      <c r="I88" s="22"/>
    </row>
    <row r="89" spans="2:9" ht="15.75" thickTop="1" x14ac:dyDescent="0.25">
      <c r="B89" s="89" t="s">
        <v>5</v>
      </c>
      <c r="C89" s="90"/>
      <c r="D89" s="91"/>
      <c r="E89" s="92">
        <f>SUM(E83:E88)</f>
        <v>0</v>
      </c>
      <c r="F89" s="91"/>
      <c r="G89" s="22"/>
      <c r="H89" s="22"/>
      <c r="I89" s="22"/>
    </row>
    <row r="90" spans="2:9" ht="15" x14ac:dyDescent="0.25">
      <c r="G90" s="22"/>
      <c r="H90" s="22"/>
      <c r="I90" s="22"/>
    </row>
    <row r="91" spans="2:9" ht="15" x14ac:dyDescent="0.25">
      <c r="B91" s="29" t="s">
        <v>109</v>
      </c>
      <c r="C91" s="40"/>
      <c r="D91" s="40"/>
      <c r="E91" s="40"/>
      <c r="F91" s="39"/>
      <c r="G91" s="22"/>
      <c r="H91" s="22"/>
      <c r="I91" s="22"/>
    </row>
    <row r="92" spans="2:9" ht="15" x14ac:dyDescent="0.25">
      <c r="B92" s="25" t="s">
        <v>101</v>
      </c>
      <c r="C92" s="87" t="s">
        <v>98</v>
      </c>
      <c r="D92" s="87" t="s">
        <v>99</v>
      </c>
      <c r="E92" s="87" t="s">
        <v>100</v>
      </c>
      <c r="F92" s="87" t="s">
        <v>14</v>
      </c>
      <c r="G92" s="22"/>
      <c r="H92" s="22"/>
      <c r="I92" s="22"/>
    </row>
    <row r="93" spans="2:9" ht="15" x14ac:dyDescent="0.25">
      <c r="B93" s="100"/>
      <c r="C93" s="101"/>
      <c r="D93" s="96"/>
      <c r="E93" s="96">
        <f>C93*D93</f>
        <v>0</v>
      </c>
      <c r="F93" s="97"/>
      <c r="G93" s="22"/>
      <c r="H93" s="22"/>
      <c r="I93" s="22"/>
    </row>
    <row r="94" spans="2:9" ht="15" x14ac:dyDescent="0.25">
      <c r="B94" s="100"/>
      <c r="C94" s="101"/>
      <c r="D94" s="96"/>
      <c r="E94" s="96">
        <f t="shared" ref="E94:E98" si="8">C94*D94</f>
        <v>0</v>
      </c>
      <c r="F94" s="97"/>
      <c r="G94" s="22"/>
      <c r="H94" s="22"/>
      <c r="I94" s="22"/>
    </row>
    <row r="95" spans="2:9" ht="15" x14ac:dyDescent="0.25">
      <c r="B95" s="102"/>
      <c r="C95" s="101"/>
      <c r="D95" s="96"/>
      <c r="E95" s="96">
        <f t="shared" si="8"/>
        <v>0</v>
      </c>
      <c r="F95" s="97"/>
      <c r="G95" s="22"/>
      <c r="H95" s="22"/>
      <c r="I95" s="22"/>
    </row>
    <row r="96" spans="2:9" ht="15" x14ac:dyDescent="0.25">
      <c r="B96" s="102"/>
      <c r="C96" s="101"/>
      <c r="D96" s="96"/>
      <c r="E96" s="96">
        <f t="shared" si="8"/>
        <v>0</v>
      </c>
      <c r="F96" s="97"/>
      <c r="G96" s="22"/>
      <c r="H96" s="22"/>
      <c r="I96" s="22"/>
    </row>
    <row r="97" spans="2:9" ht="15" x14ac:dyDescent="0.25">
      <c r="B97" s="102"/>
      <c r="C97" s="101"/>
      <c r="D97" s="96"/>
      <c r="E97" s="96">
        <f t="shared" si="8"/>
        <v>0</v>
      </c>
      <c r="F97" s="97"/>
      <c r="G97" s="22"/>
      <c r="H97" s="22"/>
      <c r="I97" s="22"/>
    </row>
    <row r="98" spans="2:9" ht="15.75" thickBot="1" x14ac:dyDescent="0.3">
      <c r="B98" s="103"/>
      <c r="C98" s="104"/>
      <c r="D98" s="98"/>
      <c r="E98" s="98">
        <f t="shared" si="8"/>
        <v>0</v>
      </c>
      <c r="F98" s="99"/>
      <c r="G98" s="22"/>
      <c r="H98" s="22"/>
      <c r="I98" s="22"/>
    </row>
    <row r="99" spans="2:9" ht="15.75" thickTop="1" x14ac:dyDescent="0.25">
      <c r="B99" s="89" t="s">
        <v>5</v>
      </c>
      <c r="C99" s="90"/>
      <c r="D99" s="91"/>
      <c r="E99" s="92">
        <f>SUM(E93:E98)</f>
        <v>0</v>
      </c>
      <c r="F99" s="91"/>
      <c r="G99" s="22"/>
      <c r="H99" s="22"/>
      <c r="I99" s="22"/>
    </row>
    <row r="100" spans="2:9" ht="15" x14ac:dyDescent="0.25">
      <c r="G100" s="22"/>
      <c r="H100" s="22"/>
      <c r="I100" s="22"/>
    </row>
    <row r="101" spans="2:9" ht="15" x14ac:dyDescent="0.25">
      <c r="B101" s="29" t="s">
        <v>110</v>
      </c>
      <c r="C101" s="40"/>
      <c r="D101" s="40"/>
      <c r="E101" s="40"/>
      <c r="F101" s="39"/>
      <c r="G101" s="22"/>
      <c r="H101" s="22"/>
      <c r="I101" s="22"/>
    </row>
    <row r="102" spans="2:9" ht="15" x14ac:dyDescent="0.25">
      <c r="B102" s="25" t="s">
        <v>101</v>
      </c>
      <c r="C102" s="87" t="s">
        <v>98</v>
      </c>
      <c r="D102" s="87" t="s">
        <v>99</v>
      </c>
      <c r="E102" s="87" t="s">
        <v>100</v>
      </c>
      <c r="F102" s="87" t="s">
        <v>14</v>
      </c>
      <c r="G102" s="22"/>
      <c r="H102" s="22"/>
      <c r="I102" s="22"/>
    </row>
    <row r="103" spans="2:9" ht="15" x14ac:dyDescent="0.25">
      <c r="B103" s="100"/>
      <c r="C103" s="101"/>
      <c r="D103" s="96"/>
      <c r="E103" s="96">
        <f>C103*D103</f>
        <v>0</v>
      </c>
      <c r="F103" s="97"/>
      <c r="G103" s="22"/>
      <c r="H103" s="22"/>
      <c r="I103" s="22"/>
    </row>
    <row r="104" spans="2:9" ht="15" x14ac:dyDescent="0.25">
      <c r="B104" s="100"/>
      <c r="C104" s="101"/>
      <c r="D104" s="96"/>
      <c r="E104" s="96">
        <f t="shared" ref="E104:E108" si="9">C104*D104</f>
        <v>0</v>
      </c>
      <c r="F104" s="97"/>
      <c r="G104" s="22"/>
      <c r="H104" s="22"/>
      <c r="I104" s="22"/>
    </row>
    <row r="105" spans="2:9" ht="15" x14ac:dyDescent="0.25">
      <c r="B105" s="102"/>
      <c r="C105" s="101"/>
      <c r="D105" s="96"/>
      <c r="E105" s="96">
        <f t="shared" si="9"/>
        <v>0</v>
      </c>
      <c r="F105" s="97"/>
      <c r="G105" s="22"/>
      <c r="H105" s="22"/>
      <c r="I105" s="22"/>
    </row>
    <row r="106" spans="2:9" ht="15" x14ac:dyDescent="0.25">
      <c r="B106" s="102"/>
      <c r="C106" s="101"/>
      <c r="D106" s="96"/>
      <c r="E106" s="96">
        <f t="shared" si="9"/>
        <v>0</v>
      </c>
      <c r="F106" s="97"/>
      <c r="G106" s="22"/>
      <c r="H106" s="22"/>
      <c r="I106" s="22"/>
    </row>
    <row r="107" spans="2:9" ht="15" x14ac:dyDescent="0.25">
      <c r="B107" s="102"/>
      <c r="C107" s="101"/>
      <c r="D107" s="96"/>
      <c r="E107" s="96">
        <f t="shared" si="9"/>
        <v>0</v>
      </c>
      <c r="F107" s="97"/>
      <c r="G107" s="22"/>
      <c r="H107" s="22"/>
      <c r="I107" s="22"/>
    </row>
    <row r="108" spans="2:9" ht="15.75" thickBot="1" x14ac:dyDescent="0.3">
      <c r="B108" s="103"/>
      <c r="C108" s="104"/>
      <c r="D108" s="98"/>
      <c r="E108" s="98">
        <f t="shared" si="9"/>
        <v>0</v>
      </c>
      <c r="F108" s="99"/>
      <c r="G108" s="22"/>
      <c r="H108" s="22"/>
      <c r="I108" s="22"/>
    </row>
    <row r="109" spans="2:9" ht="15.75" thickTop="1" x14ac:dyDescent="0.25">
      <c r="B109" s="89" t="s">
        <v>5</v>
      </c>
      <c r="C109" s="90"/>
      <c r="D109" s="91"/>
      <c r="E109" s="92">
        <f>SUM(E103:E108)</f>
        <v>0</v>
      </c>
      <c r="F109" s="91"/>
      <c r="G109" s="22"/>
      <c r="H109" s="22"/>
      <c r="I109" s="22"/>
    </row>
    <row r="110" spans="2:9" ht="15" x14ac:dyDescent="0.25">
      <c r="G110" s="22"/>
      <c r="H110" s="22"/>
      <c r="I110" s="22"/>
    </row>
    <row r="111" spans="2:9" ht="15" x14ac:dyDescent="0.25">
      <c r="B111" s="29" t="s">
        <v>111</v>
      </c>
      <c r="C111" s="40"/>
      <c r="D111" s="40"/>
      <c r="E111" s="40"/>
      <c r="F111" s="39"/>
      <c r="G111" s="22"/>
      <c r="H111" s="22"/>
      <c r="I111" s="22"/>
    </row>
    <row r="112" spans="2:9" ht="15" x14ac:dyDescent="0.25">
      <c r="B112" s="25" t="s">
        <v>101</v>
      </c>
      <c r="C112" s="87" t="s">
        <v>98</v>
      </c>
      <c r="D112" s="87" t="s">
        <v>99</v>
      </c>
      <c r="E112" s="87" t="s">
        <v>100</v>
      </c>
      <c r="F112" s="87" t="s">
        <v>14</v>
      </c>
      <c r="G112" s="22"/>
      <c r="H112" s="22"/>
      <c r="I112" s="22"/>
    </row>
    <row r="113" spans="2:9" ht="15" x14ac:dyDescent="0.25">
      <c r="B113" s="100"/>
      <c r="C113" s="101"/>
      <c r="D113" s="96"/>
      <c r="E113" s="96">
        <f>C113*D113</f>
        <v>0</v>
      </c>
      <c r="F113" s="97"/>
      <c r="G113" s="22"/>
      <c r="H113" s="22"/>
      <c r="I113" s="22"/>
    </row>
    <row r="114" spans="2:9" ht="15" x14ac:dyDescent="0.25">
      <c r="B114" s="100"/>
      <c r="C114" s="101"/>
      <c r="D114" s="96"/>
      <c r="E114" s="96">
        <f t="shared" ref="E114:E118" si="10">C114*D114</f>
        <v>0</v>
      </c>
      <c r="F114" s="97"/>
      <c r="G114" s="22"/>
      <c r="H114" s="22"/>
      <c r="I114" s="22"/>
    </row>
    <row r="115" spans="2:9" ht="15" x14ac:dyDescent="0.25">
      <c r="B115" s="102"/>
      <c r="C115" s="101"/>
      <c r="D115" s="96"/>
      <c r="E115" s="96">
        <f t="shared" si="10"/>
        <v>0</v>
      </c>
      <c r="F115" s="97"/>
      <c r="G115" s="22"/>
      <c r="H115" s="22"/>
      <c r="I115" s="22"/>
    </row>
    <row r="116" spans="2:9" ht="15" x14ac:dyDescent="0.25">
      <c r="B116" s="102"/>
      <c r="C116" s="101"/>
      <c r="D116" s="96"/>
      <c r="E116" s="96">
        <f t="shared" si="10"/>
        <v>0</v>
      </c>
      <c r="F116" s="97"/>
      <c r="G116" s="22"/>
      <c r="H116" s="22"/>
      <c r="I116" s="22"/>
    </row>
    <row r="117" spans="2:9" ht="15" x14ac:dyDescent="0.25">
      <c r="B117" s="102"/>
      <c r="C117" s="101"/>
      <c r="D117" s="96"/>
      <c r="E117" s="96">
        <f t="shared" si="10"/>
        <v>0</v>
      </c>
      <c r="F117" s="97"/>
      <c r="G117" s="22"/>
      <c r="H117" s="22"/>
      <c r="I117" s="22"/>
    </row>
    <row r="118" spans="2:9" ht="15.75" thickBot="1" x14ac:dyDescent="0.3">
      <c r="B118" s="103"/>
      <c r="C118" s="104"/>
      <c r="D118" s="98"/>
      <c r="E118" s="98">
        <f t="shared" si="10"/>
        <v>0</v>
      </c>
      <c r="F118" s="99"/>
      <c r="G118" s="22"/>
      <c r="H118" s="22"/>
      <c r="I118" s="22"/>
    </row>
    <row r="119" spans="2:9" ht="15.75" thickTop="1" x14ac:dyDescent="0.25">
      <c r="B119" s="89" t="s">
        <v>5</v>
      </c>
      <c r="C119" s="90"/>
      <c r="D119" s="91"/>
      <c r="E119" s="92">
        <f>SUM(E113:E118)</f>
        <v>0</v>
      </c>
      <c r="F119" s="91"/>
      <c r="G119" s="22"/>
      <c r="H119" s="22"/>
      <c r="I119" s="22"/>
    </row>
    <row r="120" spans="2:9" ht="15" x14ac:dyDescent="0.25">
      <c r="G120" s="22"/>
      <c r="H120" s="22"/>
      <c r="I120" s="22"/>
    </row>
    <row r="121" spans="2:9" ht="15" x14ac:dyDescent="0.25">
      <c r="G121" s="22"/>
      <c r="H121" s="22"/>
      <c r="I121" s="22"/>
    </row>
  </sheetData>
  <sheetProtection algorithmName="SHA-512" hashValue="HDe5WfVYaT3pTm/9NvAMa3jyMJhV1+LjhATjOfOFSaRVjZvUkCDsmb+fl0Wl+PPRoLg2oPL/wmaUXtxerGKP2w==" saltValue="27CD8R/VEbo6vA5/8eQ8gw==" spinCount="100000" sheet="1" objects="1" scenarios="1"/>
  <mergeCells count="2">
    <mergeCell ref="G3:H3"/>
    <mergeCell ref="B6:F6"/>
  </mergeCells>
  <dataValidations count="2">
    <dataValidation type="decimal" allowBlank="1" showInputMessage="1" showErrorMessage="1" sqref="C8:C9 D8:E8" xr:uid="{69C311C6-2247-E04B-8A7C-2D2759E348A7}">
      <formula1>0</formula1>
      <formula2>99999999999999900000</formula2>
    </dataValidation>
    <dataValidation type="textLength" allowBlank="1" showInputMessage="1" showErrorMessage="1" sqref="B8 F8" xr:uid="{94A33E44-6C5F-284D-9A2F-7CCBA6BAA3DB}">
      <formula1>0</formula1>
      <formula2>100</formula2>
    </dataValidation>
  </dataValidations>
  <pageMargins left="0.7" right="0.7" top="0.75" bottom="0.75" header="0.3" footer="0.3"/>
  <pageSetup scale="44" orientation="landscape" r:id="rId1"/>
  <colBreaks count="1" manualBreakCount="1">
    <brk id="9" max="2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7CD9F-A298-0A46-BD23-BC55FDE59FC9}">
  <dimension ref="A1:M121"/>
  <sheetViews>
    <sheetView showGridLines="0" zoomScaleNormal="100" workbookViewId="0">
      <selection activeCell="B61" sqref="B61"/>
    </sheetView>
  </sheetViews>
  <sheetFormatPr defaultColWidth="9.140625" defaultRowHeight="14.25" x14ac:dyDescent="0.25"/>
  <cols>
    <col min="1" max="1" width="3.28515625" style="27" customWidth="1"/>
    <col min="2" max="2" width="62" style="27" customWidth="1"/>
    <col min="3" max="5" width="23.140625" style="27" customWidth="1"/>
    <col min="6" max="6" width="124" style="27" customWidth="1"/>
    <col min="7" max="7" width="22.85546875" style="27" customWidth="1"/>
    <col min="8" max="8" width="21.140625" style="27" customWidth="1"/>
    <col min="9" max="9" width="25.140625" style="27" customWidth="1"/>
    <col min="10" max="19" width="15.42578125" style="27" customWidth="1"/>
    <col min="20" max="16384" width="9.140625" style="27"/>
  </cols>
  <sheetData>
    <row r="1" spans="1:13" ht="15" x14ac:dyDescent="0.25">
      <c r="A1" s="3" t="s">
        <v>4</v>
      </c>
      <c r="B1" s="1"/>
      <c r="C1" s="1"/>
      <c r="D1" s="1"/>
      <c r="E1" s="1"/>
      <c r="F1" s="1"/>
      <c r="G1" s="22"/>
      <c r="H1" s="22"/>
      <c r="I1" s="22"/>
    </row>
    <row r="2" spans="1:13" ht="15" customHeight="1" x14ac:dyDescent="0.25">
      <c r="A2" s="3" t="s">
        <v>76</v>
      </c>
      <c r="B2" s="1"/>
      <c r="F2" s="12"/>
      <c r="G2" s="22"/>
      <c r="H2" s="22"/>
      <c r="I2" s="22"/>
      <c r="J2" s="32"/>
      <c r="K2" s="32"/>
      <c r="L2" s="32"/>
    </row>
    <row r="3" spans="1:13" ht="16.5" customHeight="1" x14ac:dyDescent="0.25">
      <c r="A3" s="3" t="s">
        <v>6</v>
      </c>
      <c r="B3" s="1"/>
      <c r="D3" s="12"/>
      <c r="E3" s="12" t="s">
        <v>1</v>
      </c>
      <c r="F3" s="54" t="str">
        <f>IF('Cost Proposal Summary'!F4="","",'Cost Proposal Summary'!F4)</f>
        <v/>
      </c>
      <c r="G3" s="143"/>
      <c r="H3" s="144"/>
      <c r="I3" s="29"/>
      <c r="J3" s="29"/>
      <c r="K3" s="29"/>
      <c r="L3" s="29"/>
    </row>
    <row r="4" spans="1:13" ht="15" x14ac:dyDescent="0.25">
      <c r="A4" s="3" t="s">
        <v>116</v>
      </c>
      <c r="B4" s="5"/>
      <c r="C4" s="5"/>
      <c r="D4" s="5"/>
      <c r="E4" s="5"/>
      <c r="F4" s="95" t="s">
        <v>0</v>
      </c>
      <c r="G4" s="5"/>
      <c r="H4" s="5"/>
    </row>
    <row r="5" spans="1:13" x14ac:dyDescent="0.25">
      <c r="B5" s="1"/>
      <c r="C5" s="5"/>
      <c r="D5" s="5"/>
      <c r="E5" s="5"/>
      <c r="F5" s="5"/>
      <c r="G5" s="5"/>
      <c r="H5" s="5"/>
      <c r="I5" s="5"/>
      <c r="J5" s="5"/>
      <c r="K5" s="5"/>
      <c r="L5" s="5"/>
    </row>
    <row r="6" spans="1:13" ht="80.099999999999994" customHeight="1" x14ac:dyDescent="0.25">
      <c r="B6" s="142" t="s">
        <v>132</v>
      </c>
      <c r="C6" s="142"/>
      <c r="D6" s="142"/>
      <c r="E6" s="142"/>
      <c r="F6" s="142"/>
      <c r="G6" s="22"/>
      <c r="H6" s="22"/>
      <c r="I6" s="22"/>
      <c r="J6" s="22"/>
      <c r="K6" s="34"/>
      <c r="L6" s="34"/>
    </row>
    <row r="7" spans="1:13" ht="15" x14ac:dyDescent="0.25">
      <c r="B7" s="24"/>
      <c r="C7" s="1"/>
      <c r="D7" s="1"/>
      <c r="E7" s="1"/>
      <c r="F7" s="1"/>
      <c r="G7" s="1"/>
      <c r="H7" s="1"/>
      <c r="I7" s="1"/>
      <c r="J7" s="1"/>
      <c r="K7" s="1"/>
      <c r="L7" s="1"/>
      <c r="M7" s="1"/>
    </row>
    <row r="8" spans="1:13" ht="15" x14ac:dyDescent="0.25">
      <c r="B8" s="29" t="s">
        <v>117</v>
      </c>
      <c r="C8" s="40"/>
      <c r="D8" s="40"/>
      <c r="E8" s="40"/>
      <c r="F8" s="39"/>
      <c r="G8" s="40"/>
      <c r="H8" s="40"/>
      <c r="I8" s="40"/>
    </row>
    <row r="9" spans="1:13" ht="15" x14ac:dyDescent="0.25">
      <c r="B9" s="25" t="s">
        <v>129</v>
      </c>
      <c r="C9" s="56">
        <f>SUM(E19,E29,E39,E49,E59,E69,E79,E89,E99,E109,E119)</f>
        <v>0</v>
      </c>
      <c r="D9" s="22"/>
      <c r="E9" s="22"/>
    </row>
    <row r="11" spans="1:13" ht="15" x14ac:dyDescent="0.25">
      <c r="B11" s="29" t="s">
        <v>118</v>
      </c>
      <c r="C11" s="40"/>
      <c r="D11" s="40"/>
      <c r="E11" s="40"/>
      <c r="F11" s="39"/>
      <c r="G11" s="40"/>
      <c r="H11" s="40"/>
      <c r="I11" s="40"/>
    </row>
    <row r="12" spans="1:13" ht="15" x14ac:dyDescent="0.25">
      <c r="B12" s="25" t="s">
        <v>130</v>
      </c>
      <c r="C12" s="87" t="s">
        <v>98</v>
      </c>
      <c r="D12" s="87" t="s">
        <v>99</v>
      </c>
      <c r="E12" s="87" t="s">
        <v>100</v>
      </c>
      <c r="F12" s="87" t="s">
        <v>14</v>
      </c>
      <c r="G12" s="22"/>
      <c r="H12" s="22"/>
      <c r="I12" s="22"/>
    </row>
    <row r="13" spans="1:13" ht="15" x14ac:dyDescent="0.25">
      <c r="B13" s="100"/>
      <c r="C13" s="101"/>
      <c r="D13" s="96"/>
      <c r="E13" s="96">
        <f>C13*D13</f>
        <v>0</v>
      </c>
      <c r="F13" s="97"/>
      <c r="G13" s="22"/>
      <c r="H13" s="22"/>
      <c r="I13" s="22"/>
    </row>
    <row r="14" spans="1:13" ht="15" x14ac:dyDescent="0.25">
      <c r="B14" s="100"/>
      <c r="C14" s="101"/>
      <c r="D14" s="96"/>
      <c r="E14" s="96">
        <f t="shared" ref="E14:E18" si="0">C14*D14</f>
        <v>0</v>
      </c>
      <c r="F14" s="97"/>
      <c r="G14" s="22"/>
      <c r="H14" s="22"/>
      <c r="I14" s="22"/>
    </row>
    <row r="15" spans="1:13" ht="15" x14ac:dyDescent="0.25">
      <c r="B15" s="102"/>
      <c r="C15" s="101"/>
      <c r="D15" s="96"/>
      <c r="E15" s="96">
        <f t="shared" si="0"/>
        <v>0</v>
      </c>
      <c r="F15" s="97"/>
      <c r="G15" s="22"/>
      <c r="H15" s="22"/>
      <c r="I15" s="22"/>
    </row>
    <row r="16" spans="1:13" ht="15" x14ac:dyDescent="0.25">
      <c r="B16" s="102"/>
      <c r="C16" s="101"/>
      <c r="D16" s="96"/>
      <c r="E16" s="96">
        <f t="shared" si="0"/>
        <v>0</v>
      </c>
      <c r="F16" s="97"/>
      <c r="G16" s="22"/>
      <c r="H16" s="22"/>
      <c r="I16" s="22"/>
    </row>
    <row r="17" spans="2:9" ht="15" x14ac:dyDescent="0.25">
      <c r="B17" s="102"/>
      <c r="C17" s="101"/>
      <c r="D17" s="96"/>
      <c r="E17" s="96">
        <f t="shared" si="0"/>
        <v>0</v>
      </c>
      <c r="F17" s="97"/>
      <c r="G17" s="22"/>
      <c r="H17" s="22"/>
      <c r="I17" s="22"/>
    </row>
    <row r="18" spans="2:9" ht="15.75" thickBot="1" x14ac:dyDescent="0.3">
      <c r="B18" s="103"/>
      <c r="C18" s="104"/>
      <c r="D18" s="98"/>
      <c r="E18" s="98">
        <f t="shared" si="0"/>
        <v>0</v>
      </c>
      <c r="F18" s="99"/>
      <c r="G18" s="22"/>
      <c r="H18" s="22"/>
      <c r="I18" s="22"/>
    </row>
    <row r="19" spans="2:9" ht="15.75" thickTop="1" x14ac:dyDescent="0.25">
      <c r="B19" s="89" t="s">
        <v>5</v>
      </c>
      <c r="C19" s="90"/>
      <c r="D19" s="91"/>
      <c r="E19" s="92">
        <f>SUM(E13:E18)</f>
        <v>0</v>
      </c>
      <c r="F19" s="91"/>
      <c r="G19" s="22"/>
      <c r="H19" s="22"/>
      <c r="I19" s="22"/>
    </row>
    <row r="20" spans="2:9" ht="15" x14ac:dyDescent="0.25">
      <c r="B20" s="22"/>
      <c r="C20" s="22"/>
      <c r="D20" s="22"/>
      <c r="E20" s="22"/>
      <c r="F20" s="22"/>
      <c r="G20" s="22"/>
      <c r="H20" s="22"/>
      <c r="I20" s="22"/>
    </row>
    <row r="21" spans="2:9" ht="15" x14ac:dyDescent="0.25">
      <c r="B21" s="29" t="s">
        <v>119</v>
      </c>
      <c r="C21" s="40"/>
      <c r="D21" s="40"/>
      <c r="E21" s="40"/>
      <c r="F21" s="39"/>
      <c r="G21" s="40"/>
      <c r="H21" s="40"/>
      <c r="I21" s="40"/>
    </row>
    <row r="22" spans="2:9" ht="15" x14ac:dyDescent="0.25">
      <c r="B22" s="25" t="s">
        <v>130</v>
      </c>
      <c r="C22" s="87" t="s">
        <v>98</v>
      </c>
      <c r="D22" s="87" t="s">
        <v>99</v>
      </c>
      <c r="E22" s="87" t="s">
        <v>100</v>
      </c>
      <c r="F22" s="87" t="s">
        <v>14</v>
      </c>
      <c r="G22" s="22"/>
      <c r="H22" s="22"/>
      <c r="I22" s="22"/>
    </row>
    <row r="23" spans="2:9" ht="15" x14ac:dyDescent="0.25">
      <c r="B23" s="100"/>
      <c r="C23" s="101"/>
      <c r="D23" s="96"/>
      <c r="E23" s="96">
        <f>C23*D23</f>
        <v>0</v>
      </c>
      <c r="F23" s="97"/>
      <c r="G23" s="22"/>
      <c r="H23" s="22"/>
      <c r="I23" s="22"/>
    </row>
    <row r="24" spans="2:9" ht="15" x14ac:dyDescent="0.25">
      <c r="B24" s="100"/>
      <c r="C24" s="101"/>
      <c r="D24" s="96"/>
      <c r="E24" s="96">
        <f t="shared" ref="E24:E28" si="1">C24*D24</f>
        <v>0</v>
      </c>
      <c r="F24" s="97"/>
      <c r="G24" s="22"/>
      <c r="H24" s="22"/>
      <c r="I24" s="22"/>
    </row>
    <row r="25" spans="2:9" ht="15" x14ac:dyDescent="0.25">
      <c r="B25" s="102"/>
      <c r="C25" s="101"/>
      <c r="D25" s="96"/>
      <c r="E25" s="96">
        <f t="shared" si="1"/>
        <v>0</v>
      </c>
      <c r="F25" s="97"/>
      <c r="G25" s="22"/>
      <c r="H25" s="22"/>
      <c r="I25" s="22"/>
    </row>
    <row r="26" spans="2:9" ht="15" x14ac:dyDescent="0.25">
      <c r="B26" s="102"/>
      <c r="C26" s="101"/>
      <c r="D26" s="96"/>
      <c r="E26" s="96">
        <f t="shared" si="1"/>
        <v>0</v>
      </c>
      <c r="F26" s="97"/>
      <c r="G26" s="22"/>
      <c r="H26" s="22"/>
      <c r="I26" s="22"/>
    </row>
    <row r="27" spans="2:9" ht="15" x14ac:dyDescent="0.25">
      <c r="B27" s="102"/>
      <c r="C27" s="101"/>
      <c r="D27" s="96"/>
      <c r="E27" s="96">
        <f t="shared" si="1"/>
        <v>0</v>
      </c>
      <c r="F27" s="97"/>
      <c r="G27" s="22"/>
      <c r="H27" s="22"/>
      <c r="I27" s="22"/>
    </row>
    <row r="28" spans="2:9" ht="15.75" thickBot="1" x14ac:dyDescent="0.3">
      <c r="B28" s="103"/>
      <c r="C28" s="104"/>
      <c r="D28" s="98"/>
      <c r="E28" s="98">
        <f t="shared" si="1"/>
        <v>0</v>
      </c>
      <c r="F28" s="99"/>
      <c r="G28" s="22"/>
      <c r="H28" s="22"/>
      <c r="I28" s="22"/>
    </row>
    <row r="29" spans="2:9" ht="15.75" thickTop="1" x14ac:dyDescent="0.25">
      <c r="B29" s="89" t="s">
        <v>5</v>
      </c>
      <c r="C29" s="90"/>
      <c r="D29" s="91"/>
      <c r="E29" s="92">
        <f>SUM(E23:E28)</f>
        <v>0</v>
      </c>
      <c r="F29" s="91"/>
      <c r="G29" s="22"/>
      <c r="H29" s="22"/>
      <c r="I29" s="22"/>
    </row>
    <row r="30" spans="2:9" ht="15" x14ac:dyDescent="0.25">
      <c r="B30" s="22"/>
      <c r="C30" s="22"/>
      <c r="D30" s="22"/>
      <c r="E30" s="22"/>
      <c r="F30" s="22"/>
      <c r="G30" s="22"/>
      <c r="H30" s="22"/>
      <c r="I30" s="22"/>
    </row>
    <row r="31" spans="2:9" ht="15" x14ac:dyDescent="0.25">
      <c r="B31" s="29" t="s">
        <v>120</v>
      </c>
      <c r="C31" s="40"/>
      <c r="D31" s="40"/>
      <c r="E31" s="40"/>
      <c r="F31" s="39"/>
      <c r="G31" s="22"/>
      <c r="H31" s="22"/>
      <c r="I31" s="22"/>
    </row>
    <row r="32" spans="2:9" ht="15" x14ac:dyDescent="0.25">
      <c r="B32" s="25" t="s">
        <v>130</v>
      </c>
      <c r="C32" s="87" t="s">
        <v>98</v>
      </c>
      <c r="D32" s="87" t="s">
        <v>99</v>
      </c>
      <c r="E32" s="87" t="s">
        <v>100</v>
      </c>
      <c r="F32" s="87" t="s">
        <v>14</v>
      </c>
      <c r="G32" s="22"/>
      <c r="H32" s="22"/>
      <c r="I32" s="22"/>
    </row>
    <row r="33" spans="2:9" ht="15" x14ac:dyDescent="0.25">
      <c r="B33" s="100"/>
      <c r="C33" s="101"/>
      <c r="D33" s="96"/>
      <c r="E33" s="96">
        <f>C33*D33</f>
        <v>0</v>
      </c>
      <c r="F33" s="97"/>
      <c r="G33" s="22"/>
      <c r="H33" s="22"/>
      <c r="I33" s="22"/>
    </row>
    <row r="34" spans="2:9" ht="15" x14ac:dyDescent="0.25">
      <c r="B34" s="100"/>
      <c r="C34" s="101"/>
      <c r="D34" s="96"/>
      <c r="E34" s="96">
        <f t="shared" ref="E34:E38" si="2">C34*D34</f>
        <v>0</v>
      </c>
      <c r="F34" s="97"/>
      <c r="G34" s="22"/>
      <c r="H34" s="22"/>
      <c r="I34" s="22"/>
    </row>
    <row r="35" spans="2:9" ht="15" x14ac:dyDescent="0.25">
      <c r="B35" s="102"/>
      <c r="C35" s="101"/>
      <c r="D35" s="96"/>
      <c r="E35" s="96">
        <f t="shared" si="2"/>
        <v>0</v>
      </c>
      <c r="F35" s="97"/>
      <c r="G35" s="22"/>
      <c r="H35" s="22"/>
      <c r="I35" s="22"/>
    </row>
    <row r="36" spans="2:9" ht="15" x14ac:dyDescent="0.25">
      <c r="B36" s="102"/>
      <c r="C36" s="101"/>
      <c r="D36" s="96"/>
      <c r="E36" s="96">
        <f t="shared" si="2"/>
        <v>0</v>
      </c>
      <c r="F36" s="97"/>
      <c r="G36" s="22"/>
      <c r="H36" s="22"/>
      <c r="I36" s="22"/>
    </row>
    <row r="37" spans="2:9" ht="15" x14ac:dyDescent="0.25">
      <c r="B37" s="102"/>
      <c r="C37" s="101"/>
      <c r="D37" s="96"/>
      <c r="E37" s="96">
        <f t="shared" si="2"/>
        <v>0</v>
      </c>
      <c r="F37" s="97"/>
      <c r="G37" s="22"/>
      <c r="H37" s="22"/>
      <c r="I37" s="22"/>
    </row>
    <row r="38" spans="2:9" ht="15.75" thickBot="1" x14ac:dyDescent="0.3">
      <c r="B38" s="103"/>
      <c r="C38" s="104"/>
      <c r="D38" s="98"/>
      <c r="E38" s="98">
        <f t="shared" si="2"/>
        <v>0</v>
      </c>
      <c r="F38" s="99"/>
      <c r="G38" s="22"/>
      <c r="H38" s="22"/>
      <c r="I38" s="22"/>
    </row>
    <row r="39" spans="2:9" ht="15.75" thickTop="1" x14ac:dyDescent="0.25">
      <c r="B39" s="89" t="s">
        <v>5</v>
      </c>
      <c r="C39" s="90"/>
      <c r="D39" s="91"/>
      <c r="E39" s="92">
        <f>SUM(E33:E38)</f>
        <v>0</v>
      </c>
      <c r="F39" s="91"/>
      <c r="G39" s="22"/>
      <c r="H39" s="22"/>
      <c r="I39" s="22"/>
    </row>
    <row r="40" spans="2:9" ht="15" x14ac:dyDescent="0.25">
      <c r="C40" s="22"/>
      <c r="D40" s="22"/>
      <c r="E40" s="22"/>
      <c r="F40" s="22"/>
      <c r="G40" s="22"/>
      <c r="H40" s="22"/>
      <c r="I40" s="22"/>
    </row>
    <row r="41" spans="2:9" ht="15" x14ac:dyDescent="0.25">
      <c r="B41" s="29" t="s">
        <v>121</v>
      </c>
      <c r="C41" s="40"/>
      <c r="D41" s="40"/>
      <c r="E41" s="40"/>
      <c r="F41" s="39"/>
      <c r="G41" s="22"/>
      <c r="H41" s="22"/>
      <c r="I41" s="22"/>
    </row>
    <row r="42" spans="2:9" ht="15" x14ac:dyDescent="0.25">
      <c r="B42" s="25" t="s">
        <v>130</v>
      </c>
      <c r="C42" s="87" t="s">
        <v>98</v>
      </c>
      <c r="D42" s="87" t="s">
        <v>99</v>
      </c>
      <c r="E42" s="87" t="s">
        <v>100</v>
      </c>
      <c r="F42" s="87" t="s">
        <v>14</v>
      </c>
      <c r="G42" s="22"/>
      <c r="H42" s="22"/>
      <c r="I42" s="22"/>
    </row>
    <row r="43" spans="2:9" ht="15" x14ac:dyDescent="0.25">
      <c r="B43" s="100"/>
      <c r="C43" s="101"/>
      <c r="D43" s="96"/>
      <c r="E43" s="96">
        <f>C43*D43</f>
        <v>0</v>
      </c>
      <c r="F43" s="97"/>
      <c r="G43" s="22"/>
      <c r="H43" s="22"/>
      <c r="I43" s="22"/>
    </row>
    <row r="44" spans="2:9" ht="15" x14ac:dyDescent="0.25">
      <c r="B44" s="100"/>
      <c r="C44" s="101"/>
      <c r="D44" s="96"/>
      <c r="E44" s="96">
        <f t="shared" ref="E44:E48" si="3">C44*D44</f>
        <v>0</v>
      </c>
      <c r="F44" s="97"/>
      <c r="G44" s="22"/>
      <c r="H44" s="22"/>
      <c r="I44" s="22"/>
    </row>
    <row r="45" spans="2:9" ht="15" x14ac:dyDescent="0.25">
      <c r="B45" s="102"/>
      <c r="C45" s="101"/>
      <c r="D45" s="96"/>
      <c r="E45" s="96">
        <f t="shared" si="3"/>
        <v>0</v>
      </c>
      <c r="F45" s="97"/>
      <c r="G45" s="22"/>
      <c r="H45" s="22"/>
      <c r="I45" s="22"/>
    </row>
    <row r="46" spans="2:9" ht="15" x14ac:dyDescent="0.25">
      <c r="B46" s="102"/>
      <c r="C46" s="101"/>
      <c r="D46" s="96"/>
      <c r="E46" s="96">
        <f t="shared" si="3"/>
        <v>0</v>
      </c>
      <c r="F46" s="97"/>
      <c r="G46" s="22"/>
      <c r="H46" s="22"/>
      <c r="I46" s="22"/>
    </row>
    <row r="47" spans="2:9" ht="15" x14ac:dyDescent="0.25">
      <c r="B47" s="102"/>
      <c r="C47" s="101"/>
      <c r="D47" s="96"/>
      <c r="E47" s="96">
        <f t="shared" si="3"/>
        <v>0</v>
      </c>
      <c r="F47" s="97"/>
      <c r="G47" s="22"/>
      <c r="H47" s="22"/>
      <c r="I47" s="22"/>
    </row>
    <row r="48" spans="2:9" ht="15.75" thickBot="1" x14ac:dyDescent="0.3">
      <c r="B48" s="103"/>
      <c r="C48" s="104"/>
      <c r="D48" s="98"/>
      <c r="E48" s="98">
        <f t="shared" si="3"/>
        <v>0</v>
      </c>
      <c r="F48" s="99"/>
      <c r="G48" s="22"/>
      <c r="H48" s="22"/>
      <c r="I48" s="22"/>
    </row>
    <row r="49" spans="2:9" ht="15.75" thickTop="1" x14ac:dyDescent="0.25">
      <c r="B49" s="89" t="s">
        <v>5</v>
      </c>
      <c r="C49" s="90"/>
      <c r="D49" s="91"/>
      <c r="E49" s="92">
        <f>SUM(E43:E48)</f>
        <v>0</v>
      </c>
      <c r="F49" s="91"/>
      <c r="G49" s="22"/>
      <c r="H49" s="22"/>
      <c r="I49" s="22"/>
    </row>
    <row r="50" spans="2:9" ht="15" x14ac:dyDescent="0.25">
      <c r="G50" s="22"/>
      <c r="H50" s="22"/>
      <c r="I50" s="22"/>
    </row>
    <row r="51" spans="2:9" ht="15" x14ac:dyDescent="0.25">
      <c r="B51" s="29" t="s">
        <v>122</v>
      </c>
      <c r="C51" s="40"/>
      <c r="D51" s="40"/>
      <c r="E51" s="40"/>
      <c r="F51" s="39"/>
      <c r="G51" s="22"/>
      <c r="H51" s="22"/>
      <c r="I51" s="22"/>
    </row>
    <row r="52" spans="2:9" ht="15" x14ac:dyDescent="0.25">
      <c r="B52" s="25" t="s">
        <v>130</v>
      </c>
      <c r="C52" s="87" t="s">
        <v>98</v>
      </c>
      <c r="D52" s="87" t="s">
        <v>99</v>
      </c>
      <c r="E52" s="87" t="s">
        <v>100</v>
      </c>
      <c r="F52" s="87" t="s">
        <v>14</v>
      </c>
      <c r="G52" s="22"/>
      <c r="H52" s="22"/>
      <c r="I52" s="22"/>
    </row>
    <row r="53" spans="2:9" ht="15" x14ac:dyDescent="0.25">
      <c r="B53" s="100"/>
      <c r="C53" s="101"/>
      <c r="D53" s="96"/>
      <c r="E53" s="96">
        <f>C53*D53</f>
        <v>0</v>
      </c>
      <c r="F53" s="97"/>
      <c r="G53" s="22"/>
      <c r="H53" s="22"/>
      <c r="I53" s="22"/>
    </row>
    <row r="54" spans="2:9" ht="15" x14ac:dyDescent="0.25">
      <c r="B54" s="100"/>
      <c r="C54" s="101"/>
      <c r="D54" s="96"/>
      <c r="E54" s="96">
        <f t="shared" ref="E54:E58" si="4">C54*D54</f>
        <v>0</v>
      </c>
      <c r="F54" s="97"/>
      <c r="G54" s="22"/>
      <c r="H54" s="22"/>
      <c r="I54" s="22"/>
    </row>
    <row r="55" spans="2:9" ht="15" x14ac:dyDescent="0.25">
      <c r="B55" s="102"/>
      <c r="C55" s="101"/>
      <c r="D55" s="96"/>
      <c r="E55" s="96">
        <f t="shared" si="4"/>
        <v>0</v>
      </c>
      <c r="F55" s="97"/>
      <c r="G55" s="22"/>
      <c r="H55" s="22"/>
      <c r="I55" s="22"/>
    </row>
    <row r="56" spans="2:9" ht="15" x14ac:dyDescent="0.25">
      <c r="B56" s="102"/>
      <c r="C56" s="101"/>
      <c r="D56" s="96"/>
      <c r="E56" s="96">
        <f t="shared" si="4"/>
        <v>0</v>
      </c>
      <c r="F56" s="97"/>
      <c r="G56" s="22"/>
      <c r="H56" s="22"/>
      <c r="I56" s="22"/>
    </row>
    <row r="57" spans="2:9" ht="15" x14ac:dyDescent="0.25">
      <c r="B57" s="102"/>
      <c r="C57" s="101"/>
      <c r="D57" s="96"/>
      <c r="E57" s="96">
        <f t="shared" si="4"/>
        <v>0</v>
      </c>
      <c r="F57" s="97"/>
      <c r="G57" s="22"/>
      <c r="H57" s="22"/>
      <c r="I57" s="22"/>
    </row>
    <row r="58" spans="2:9" ht="15.75" thickBot="1" x14ac:dyDescent="0.3">
      <c r="B58" s="103"/>
      <c r="C58" s="104"/>
      <c r="D58" s="98"/>
      <c r="E58" s="98">
        <f t="shared" si="4"/>
        <v>0</v>
      </c>
      <c r="F58" s="99"/>
      <c r="G58" s="22"/>
      <c r="H58" s="22"/>
      <c r="I58" s="22"/>
    </row>
    <row r="59" spans="2:9" ht="15.75" thickTop="1" x14ac:dyDescent="0.25">
      <c r="B59" s="89" t="s">
        <v>5</v>
      </c>
      <c r="C59" s="90"/>
      <c r="D59" s="91"/>
      <c r="E59" s="92">
        <f>SUM(E53:E58)</f>
        <v>0</v>
      </c>
      <c r="F59" s="91"/>
      <c r="G59" s="22"/>
      <c r="H59" s="22"/>
      <c r="I59" s="22"/>
    </row>
    <row r="60" spans="2:9" ht="15" x14ac:dyDescent="0.25">
      <c r="G60" s="22"/>
      <c r="H60" s="22"/>
      <c r="I60" s="22"/>
    </row>
    <row r="61" spans="2:9" ht="15" x14ac:dyDescent="0.25">
      <c r="B61" s="29" t="s">
        <v>123</v>
      </c>
      <c r="C61" s="40"/>
      <c r="D61" s="40"/>
      <c r="E61" s="40"/>
      <c r="F61" s="39"/>
      <c r="G61" s="22"/>
      <c r="H61" s="22"/>
      <c r="I61" s="22"/>
    </row>
    <row r="62" spans="2:9" ht="15" x14ac:dyDescent="0.25">
      <c r="B62" s="25" t="s">
        <v>130</v>
      </c>
      <c r="C62" s="87" t="s">
        <v>98</v>
      </c>
      <c r="D62" s="87" t="s">
        <v>99</v>
      </c>
      <c r="E62" s="87" t="s">
        <v>100</v>
      </c>
      <c r="F62" s="87" t="s">
        <v>14</v>
      </c>
      <c r="G62" s="22"/>
      <c r="H62" s="22"/>
      <c r="I62" s="22"/>
    </row>
    <row r="63" spans="2:9" ht="15" x14ac:dyDescent="0.25">
      <c r="B63" s="100"/>
      <c r="C63" s="101"/>
      <c r="D63" s="96"/>
      <c r="E63" s="96">
        <f>C63*D63</f>
        <v>0</v>
      </c>
      <c r="F63" s="97"/>
      <c r="G63" s="22"/>
      <c r="H63" s="22"/>
      <c r="I63" s="22"/>
    </row>
    <row r="64" spans="2:9" ht="15" x14ac:dyDescent="0.25">
      <c r="B64" s="100"/>
      <c r="C64" s="101"/>
      <c r="D64" s="96"/>
      <c r="E64" s="96">
        <f t="shared" ref="E64:E68" si="5">C64*D64</f>
        <v>0</v>
      </c>
      <c r="F64" s="97"/>
      <c r="G64" s="22"/>
      <c r="H64" s="22"/>
      <c r="I64" s="22"/>
    </row>
    <row r="65" spans="2:9" ht="15" x14ac:dyDescent="0.25">
      <c r="B65" s="102"/>
      <c r="C65" s="101"/>
      <c r="D65" s="96"/>
      <c r="E65" s="96">
        <f t="shared" si="5"/>
        <v>0</v>
      </c>
      <c r="F65" s="97"/>
      <c r="G65" s="22"/>
      <c r="H65" s="22"/>
      <c r="I65" s="22"/>
    </row>
    <row r="66" spans="2:9" ht="15" x14ac:dyDescent="0.25">
      <c r="B66" s="102"/>
      <c r="C66" s="101"/>
      <c r="D66" s="96"/>
      <c r="E66" s="96">
        <f t="shared" si="5"/>
        <v>0</v>
      </c>
      <c r="F66" s="97"/>
      <c r="G66" s="22"/>
      <c r="H66" s="22"/>
      <c r="I66" s="22"/>
    </row>
    <row r="67" spans="2:9" ht="15" x14ac:dyDescent="0.25">
      <c r="B67" s="102"/>
      <c r="C67" s="101"/>
      <c r="D67" s="96"/>
      <c r="E67" s="96">
        <f t="shared" si="5"/>
        <v>0</v>
      </c>
      <c r="F67" s="97"/>
      <c r="G67" s="22"/>
      <c r="H67" s="22"/>
      <c r="I67" s="22"/>
    </row>
    <row r="68" spans="2:9" ht="15.75" thickBot="1" x14ac:dyDescent="0.3">
      <c r="B68" s="103"/>
      <c r="C68" s="104"/>
      <c r="D68" s="98"/>
      <c r="E68" s="98">
        <f t="shared" si="5"/>
        <v>0</v>
      </c>
      <c r="F68" s="99"/>
      <c r="G68" s="22"/>
      <c r="H68" s="22"/>
      <c r="I68" s="22"/>
    </row>
    <row r="69" spans="2:9" ht="15.75" thickTop="1" x14ac:dyDescent="0.25">
      <c r="B69" s="89" t="s">
        <v>5</v>
      </c>
      <c r="C69" s="90"/>
      <c r="D69" s="91"/>
      <c r="E69" s="92">
        <f>SUM(E63:E68)</f>
        <v>0</v>
      </c>
      <c r="F69" s="91"/>
      <c r="G69" s="22"/>
      <c r="H69" s="22"/>
      <c r="I69" s="22"/>
    </row>
    <row r="70" spans="2:9" ht="15" x14ac:dyDescent="0.25">
      <c r="G70" s="22"/>
      <c r="H70" s="22"/>
      <c r="I70" s="22"/>
    </row>
    <row r="71" spans="2:9" ht="15" x14ac:dyDescent="0.25">
      <c r="B71" s="29" t="s">
        <v>124</v>
      </c>
      <c r="C71" s="40"/>
      <c r="D71" s="40"/>
      <c r="E71" s="40"/>
      <c r="F71" s="39"/>
      <c r="G71" s="22"/>
      <c r="H71" s="22"/>
      <c r="I71" s="22"/>
    </row>
    <row r="72" spans="2:9" ht="15" x14ac:dyDescent="0.25">
      <c r="B72" s="25" t="s">
        <v>130</v>
      </c>
      <c r="C72" s="87" t="s">
        <v>98</v>
      </c>
      <c r="D72" s="87" t="s">
        <v>99</v>
      </c>
      <c r="E72" s="87" t="s">
        <v>100</v>
      </c>
      <c r="F72" s="87" t="s">
        <v>14</v>
      </c>
      <c r="G72" s="22"/>
      <c r="H72" s="22"/>
      <c r="I72" s="22"/>
    </row>
    <row r="73" spans="2:9" ht="15" x14ac:dyDescent="0.25">
      <c r="B73" s="100"/>
      <c r="C73" s="101"/>
      <c r="D73" s="96"/>
      <c r="E73" s="96">
        <f>C73*D73</f>
        <v>0</v>
      </c>
      <c r="F73" s="97"/>
      <c r="G73" s="22"/>
      <c r="H73" s="22"/>
      <c r="I73" s="22"/>
    </row>
    <row r="74" spans="2:9" ht="15" x14ac:dyDescent="0.25">
      <c r="B74" s="100"/>
      <c r="C74" s="101"/>
      <c r="D74" s="96"/>
      <c r="E74" s="96">
        <f t="shared" ref="E74:E78" si="6">C74*D74</f>
        <v>0</v>
      </c>
      <c r="F74" s="97"/>
      <c r="G74" s="22"/>
      <c r="H74" s="22"/>
      <c r="I74" s="22"/>
    </row>
    <row r="75" spans="2:9" ht="15" x14ac:dyDescent="0.25">
      <c r="B75" s="102"/>
      <c r="C75" s="101"/>
      <c r="D75" s="96"/>
      <c r="E75" s="96">
        <f t="shared" si="6"/>
        <v>0</v>
      </c>
      <c r="F75" s="97"/>
      <c r="G75" s="22"/>
      <c r="H75" s="22"/>
      <c r="I75" s="22"/>
    </row>
    <row r="76" spans="2:9" ht="15" x14ac:dyDescent="0.25">
      <c r="B76" s="102"/>
      <c r="C76" s="101"/>
      <c r="D76" s="96"/>
      <c r="E76" s="96">
        <f t="shared" si="6"/>
        <v>0</v>
      </c>
      <c r="F76" s="97"/>
      <c r="G76" s="22"/>
      <c r="H76" s="22"/>
      <c r="I76" s="22"/>
    </row>
    <row r="77" spans="2:9" ht="15" x14ac:dyDescent="0.25">
      <c r="B77" s="102"/>
      <c r="C77" s="101"/>
      <c r="D77" s="96"/>
      <c r="E77" s="96">
        <f t="shared" si="6"/>
        <v>0</v>
      </c>
      <c r="F77" s="97"/>
      <c r="G77" s="22"/>
      <c r="H77" s="22"/>
      <c r="I77" s="22"/>
    </row>
    <row r="78" spans="2:9" ht="15.75" thickBot="1" x14ac:dyDescent="0.3">
      <c r="B78" s="103"/>
      <c r="C78" s="104"/>
      <c r="D78" s="98"/>
      <c r="E78" s="98">
        <f t="shared" si="6"/>
        <v>0</v>
      </c>
      <c r="F78" s="99"/>
      <c r="G78" s="22"/>
      <c r="H78" s="22"/>
      <c r="I78" s="22"/>
    </row>
    <row r="79" spans="2:9" ht="15.75" thickTop="1" x14ac:dyDescent="0.25">
      <c r="B79" s="89" t="s">
        <v>5</v>
      </c>
      <c r="C79" s="90"/>
      <c r="D79" s="91"/>
      <c r="E79" s="92">
        <f>SUM(E73:E78)</f>
        <v>0</v>
      </c>
      <c r="F79" s="91"/>
      <c r="G79" s="22"/>
      <c r="H79" s="22"/>
      <c r="I79" s="22"/>
    </row>
    <row r="80" spans="2:9" ht="15" x14ac:dyDescent="0.25">
      <c r="G80" s="22"/>
      <c r="H80" s="22"/>
      <c r="I80" s="22"/>
    </row>
    <row r="81" spans="2:9" ht="15" x14ac:dyDescent="0.25">
      <c r="B81" s="29" t="s">
        <v>125</v>
      </c>
      <c r="C81" s="40"/>
      <c r="D81" s="40"/>
      <c r="E81" s="40"/>
      <c r="F81" s="39"/>
      <c r="G81" s="22"/>
      <c r="H81" s="22"/>
      <c r="I81" s="22"/>
    </row>
    <row r="82" spans="2:9" ht="15" x14ac:dyDescent="0.25">
      <c r="B82" s="25" t="s">
        <v>130</v>
      </c>
      <c r="C82" s="87" t="s">
        <v>98</v>
      </c>
      <c r="D82" s="87" t="s">
        <v>99</v>
      </c>
      <c r="E82" s="87" t="s">
        <v>100</v>
      </c>
      <c r="F82" s="87" t="s">
        <v>14</v>
      </c>
      <c r="G82" s="22"/>
      <c r="H82" s="22"/>
      <c r="I82" s="22"/>
    </row>
    <row r="83" spans="2:9" ht="15" x14ac:dyDescent="0.25">
      <c r="B83" s="100"/>
      <c r="C83" s="101"/>
      <c r="D83" s="96"/>
      <c r="E83" s="96">
        <f>C83*D83</f>
        <v>0</v>
      </c>
      <c r="F83" s="97"/>
      <c r="G83" s="22"/>
      <c r="H83" s="22"/>
      <c r="I83" s="22"/>
    </row>
    <row r="84" spans="2:9" ht="15" x14ac:dyDescent="0.25">
      <c r="B84" s="100"/>
      <c r="C84" s="101"/>
      <c r="D84" s="96"/>
      <c r="E84" s="96">
        <f t="shared" ref="E84:E88" si="7">C84*D84</f>
        <v>0</v>
      </c>
      <c r="F84" s="97"/>
      <c r="G84" s="22"/>
      <c r="H84" s="22"/>
      <c r="I84" s="22"/>
    </row>
    <row r="85" spans="2:9" ht="15" x14ac:dyDescent="0.25">
      <c r="B85" s="102"/>
      <c r="C85" s="101"/>
      <c r="D85" s="96"/>
      <c r="E85" s="96">
        <f t="shared" si="7"/>
        <v>0</v>
      </c>
      <c r="F85" s="97"/>
      <c r="G85" s="22"/>
      <c r="H85" s="22"/>
      <c r="I85" s="22"/>
    </row>
    <row r="86" spans="2:9" ht="15" x14ac:dyDescent="0.25">
      <c r="B86" s="102"/>
      <c r="C86" s="101"/>
      <c r="D86" s="96"/>
      <c r="E86" s="96">
        <f t="shared" si="7"/>
        <v>0</v>
      </c>
      <c r="F86" s="97"/>
      <c r="G86" s="22"/>
      <c r="H86" s="22"/>
      <c r="I86" s="22"/>
    </row>
    <row r="87" spans="2:9" ht="15" x14ac:dyDescent="0.25">
      <c r="B87" s="102"/>
      <c r="C87" s="101"/>
      <c r="D87" s="96"/>
      <c r="E87" s="96">
        <f t="shared" si="7"/>
        <v>0</v>
      </c>
      <c r="F87" s="97"/>
      <c r="G87" s="22"/>
      <c r="H87" s="22"/>
      <c r="I87" s="22"/>
    </row>
    <row r="88" spans="2:9" ht="15.75" thickBot="1" x14ac:dyDescent="0.3">
      <c r="B88" s="103"/>
      <c r="C88" s="104"/>
      <c r="D88" s="98"/>
      <c r="E88" s="98">
        <f t="shared" si="7"/>
        <v>0</v>
      </c>
      <c r="F88" s="99"/>
      <c r="G88" s="22"/>
      <c r="H88" s="22"/>
      <c r="I88" s="22"/>
    </row>
    <row r="89" spans="2:9" ht="15.75" thickTop="1" x14ac:dyDescent="0.25">
      <c r="B89" s="89" t="s">
        <v>5</v>
      </c>
      <c r="C89" s="90"/>
      <c r="D89" s="91"/>
      <c r="E89" s="92">
        <f>SUM(E83:E88)</f>
        <v>0</v>
      </c>
      <c r="F89" s="91"/>
      <c r="G89" s="22"/>
      <c r="H89" s="22"/>
      <c r="I89" s="22"/>
    </row>
    <row r="90" spans="2:9" ht="15" x14ac:dyDescent="0.25">
      <c r="G90" s="22"/>
      <c r="H90" s="22"/>
      <c r="I90" s="22"/>
    </row>
    <row r="91" spans="2:9" ht="15" x14ac:dyDescent="0.25">
      <c r="B91" s="29" t="s">
        <v>126</v>
      </c>
      <c r="C91" s="40"/>
      <c r="D91" s="40"/>
      <c r="E91" s="40"/>
      <c r="F91" s="39"/>
      <c r="G91" s="22"/>
      <c r="H91" s="22"/>
      <c r="I91" s="22"/>
    </row>
    <row r="92" spans="2:9" ht="15" x14ac:dyDescent="0.25">
      <c r="B92" s="25" t="s">
        <v>130</v>
      </c>
      <c r="C92" s="87" t="s">
        <v>98</v>
      </c>
      <c r="D92" s="87" t="s">
        <v>99</v>
      </c>
      <c r="E92" s="87" t="s">
        <v>100</v>
      </c>
      <c r="F92" s="87" t="s">
        <v>14</v>
      </c>
      <c r="G92" s="22"/>
      <c r="H92" s="22"/>
      <c r="I92" s="22"/>
    </row>
    <row r="93" spans="2:9" ht="15" x14ac:dyDescent="0.25">
      <c r="B93" s="100"/>
      <c r="C93" s="101"/>
      <c r="D93" s="96"/>
      <c r="E93" s="96">
        <f>C93*D93</f>
        <v>0</v>
      </c>
      <c r="F93" s="97"/>
      <c r="G93" s="22"/>
      <c r="H93" s="22"/>
      <c r="I93" s="22"/>
    </row>
    <row r="94" spans="2:9" ht="15" x14ac:dyDescent="0.25">
      <c r="B94" s="100"/>
      <c r="C94" s="101"/>
      <c r="D94" s="96"/>
      <c r="E94" s="96">
        <f t="shared" ref="E94:E98" si="8">C94*D94</f>
        <v>0</v>
      </c>
      <c r="F94" s="97"/>
      <c r="G94" s="22"/>
      <c r="H94" s="22"/>
      <c r="I94" s="22"/>
    </row>
    <row r="95" spans="2:9" ht="15" x14ac:dyDescent="0.25">
      <c r="B95" s="102"/>
      <c r="C95" s="101"/>
      <c r="D95" s="96"/>
      <c r="E95" s="96">
        <f t="shared" si="8"/>
        <v>0</v>
      </c>
      <c r="F95" s="97"/>
      <c r="G95" s="22"/>
      <c r="H95" s="22"/>
      <c r="I95" s="22"/>
    </row>
    <row r="96" spans="2:9" ht="15" x14ac:dyDescent="0.25">
      <c r="B96" s="102"/>
      <c r="C96" s="101"/>
      <c r="D96" s="96"/>
      <c r="E96" s="96">
        <f t="shared" si="8"/>
        <v>0</v>
      </c>
      <c r="F96" s="97"/>
      <c r="G96" s="22"/>
      <c r="H96" s="22"/>
      <c r="I96" s="22"/>
    </row>
    <row r="97" spans="2:9" ht="15" x14ac:dyDescent="0.25">
      <c r="B97" s="102"/>
      <c r="C97" s="101"/>
      <c r="D97" s="96"/>
      <c r="E97" s="96">
        <f t="shared" si="8"/>
        <v>0</v>
      </c>
      <c r="F97" s="97"/>
      <c r="G97" s="22"/>
      <c r="H97" s="22"/>
      <c r="I97" s="22"/>
    </row>
    <row r="98" spans="2:9" ht="15.75" thickBot="1" x14ac:dyDescent="0.3">
      <c r="B98" s="103"/>
      <c r="C98" s="104"/>
      <c r="D98" s="98"/>
      <c r="E98" s="98">
        <f t="shared" si="8"/>
        <v>0</v>
      </c>
      <c r="F98" s="99"/>
      <c r="G98" s="22"/>
      <c r="H98" s="22"/>
      <c r="I98" s="22"/>
    </row>
    <row r="99" spans="2:9" ht="15.75" thickTop="1" x14ac:dyDescent="0.25">
      <c r="B99" s="89" t="s">
        <v>5</v>
      </c>
      <c r="C99" s="90"/>
      <c r="D99" s="91"/>
      <c r="E99" s="92">
        <f>SUM(E93:E98)</f>
        <v>0</v>
      </c>
      <c r="F99" s="91"/>
      <c r="G99" s="22"/>
      <c r="H99" s="22"/>
      <c r="I99" s="22"/>
    </row>
    <row r="100" spans="2:9" ht="15" x14ac:dyDescent="0.25">
      <c r="G100" s="22"/>
      <c r="H100" s="22"/>
      <c r="I100" s="22"/>
    </row>
    <row r="101" spans="2:9" ht="15" x14ac:dyDescent="0.25">
      <c r="B101" s="29" t="s">
        <v>127</v>
      </c>
      <c r="C101" s="40"/>
      <c r="D101" s="40"/>
      <c r="E101" s="40"/>
      <c r="F101" s="39"/>
      <c r="G101" s="22"/>
      <c r="H101" s="22"/>
      <c r="I101" s="22"/>
    </row>
    <row r="102" spans="2:9" ht="15" x14ac:dyDescent="0.25">
      <c r="B102" s="25" t="s">
        <v>130</v>
      </c>
      <c r="C102" s="87" t="s">
        <v>98</v>
      </c>
      <c r="D102" s="87" t="s">
        <v>99</v>
      </c>
      <c r="E102" s="87" t="s">
        <v>100</v>
      </c>
      <c r="F102" s="87" t="s">
        <v>14</v>
      </c>
      <c r="G102" s="22"/>
      <c r="H102" s="22"/>
      <c r="I102" s="22"/>
    </row>
    <row r="103" spans="2:9" ht="15" x14ac:dyDescent="0.25">
      <c r="B103" s="100"/>
      <c r="C103" s="101"/>
      <c r="D103" s="96"/>
      <c r="E103" s="96">
        <f>C103*D103</f>
        <v>0</v>
      </c>
      <c r="F103" s="97"/>
      <c r="G103" s="22"/>
      <c r="H103" s="22"/>
      <c r="I103" s="22"/>
    </row>
    <row r="104" spans="2:9" ht="15" x14ac:dyDescent="0.25">
      <c r="B104" s="100"/>
      <c r="C104" s="101"/>
      <c r="D104" s="96"/>
      <c r="E104" s="96">
        <f t="shared" ref="E104:E108" si="9">C104*D104</f>
        <v>0</v>
      </c>
      <c r="F104" s="97"/>
      <c r="G104" s="22"/>
      <c r="H104" s="22"/>
      <c r="I104" s="22"/>
    </row>
    <row r="105" spans="2:9" ht="15" x14ac:dyDescent="0.25">
      <c r="B105" s="102"/>
      <c r="C105" s="101"/>
      <c r="D105" s="96"/>
      <c r="E105" s="96">
        <f t="shared" si="9"/>
        <v>0</v>
      </c>
      <c r="F105" s="97"/>
      <c r="G105" s="22"/>
      <c r="H105" s="22"/>
      <c r="I105" s="22"/>
    </row>
    <row r="106" spans="2:9" ht="15" x14ac:dyDescent="0.25">
      <c r="B106" s="102"/>
      <c r="C106" s="101"/>
      <c r="D106" s="96"/>
      <c r="E106" s="96">
        <f t="shared" si="9"/>
        <v>0</v>
      </c>
      <c r="F106" s="97"/>
      <c r="G106" s="22"/>
      <c r="H106" s="22"/>
      <c r="I106" s="22"/>
    </row>
    <row r="107" spans="2:9" ht="15" x14ac:dyDescent="0.25">
      <c r="B107" s="102"/>
      <c r="C107" s="101"/>
      <c r="D107" s="96"/>
      <c r="E107" s="96">
        <f t="shared" si="9"/>
        <v>0</v>
      </c>
      <c r="F107" s="97"/>
      <c r="G107" s="22"/>
      <c r="H107" s="22"/>
      <c r="I107" s="22"/>
    </row>
    <row r="108" spans="2:9" ht="15.75" thickBot="1" x14ac:dyDescent="0.3">
      <c r="B108" s="103"/>
      <c r="C108" s="104"/>
      <c r="D108" s="98"/>
      <c r="E108" s="98">
        <f t="shared" si="9"/>
        <v>0</v>
      </c>
      <c r="F108" s="99"/>
      <c r="G108" s="22"/>
      <c r="H108" s="22"/>
      <c r="I108" s="22"/>
    </row>
    <row r="109" spans="2:9" ht="15.75" thickTop="1" x14ac:dyDescent="0.25">
      <c r="B109" s="89" t="s">
        <v>5</v>
      </c>
      <c r="C109" s="90"/>
      <c r="D109" s="91"/>
      <c r="E109" s="92">
        <f>SUM(E103:E108)</f>
        <v>0</v>
      </c>
      <c r="F109" s="91"/>
      <c r="G109" s="22"/>
      <c r="H109" s="22"/>
      <c r="I109" s="22"/>
    </row>
    <row r="110" spans="2:9" ht="15" x14ac:dyDescent="0.25">
      <c r="G110" s="22"/>
      <c r="H110" s="22"/>
      <c r="I110" s="22"/>
    </row>
    <row r="111" spans="2:9" ht="15" x14ac:dyDescent="0.25">
      <c r="B111" s="29" t="s">
        <v>128</v>
      </c>
      <c r="C111" s="40"/>
      <c r="D111" s="40"/>
      <c r="E111" s="40"/>
      <c r="F111" s="39"/>
      <c r="G111" s="22"/>
      <c r="H111" s="22"/>
      <c r="I111" s="22"/>
    </row>
    <row r="112" spans="2:9" ht="15" x14ac:dyDescent="0.25">
      <c r="B112" s="25" t="s">
        <v>130</v>
      </c>
      <c r="C112" s="87" t="s">
        <v>98</v>
      </c>
      <c r="D112" s="87" t="s">
        <v>99</v>
      </c>
      <c r="E112" s="87" t="s">
        <v>100</v>
      </c>
      <c r="F112" s="87" t="s">
        <v>14</v>
      </c>
      <c r="G112" s="22"/>
      <c r="H112" s="22"/>
      <c r="I112" s="22"/>
    </row>
    <row r="113" spans="2:9" ht="15" x14ac:dyDescent="0.25">
      <c r="B113" s="100"/>
      <c r="C113" s="101"/>
      <c r="D113" s="96"/>
      <c r="E113" s="96">
        <f>C113*D113</f>
        <v>0</v>
      </c>
      <c r="F113" s="97"/>
      <c r="G113" s="22"/>
      <c r="H113" s="22"/>
      <c r="I113" s="22"/>
    </row>
    <row r="114" spans="2:9" ht="15" x14ac:dyDescent="0.25">
      <c r="B114" s="100"/>
      <c r="C114" s="101"/>
      <c r="D114" s="96"/>
      <c r="E114" s="96">
        <f t="shared" ref="E114:E118" si="10">C114*D114</f>
        <v>0</v>
      </c>
      <c r="F114" s="97"/>
      <c r="G114" s="22"/>
      <c r="H114" s="22"/>
      <c r="I114" s="22"/>
    </row>
    <row r="115" spans="2:9" ht="15" x14ac:dyDescent="0.25">
      <c r="B115" s="102"/>
      <c r="C115" s="101"/>
      <c r="D115" s="96"/>
      <c r="E115" s="96">
        <f t="shared" si="10"/>
        <v>0</v>
      </c>
      <c r="F115" s="97"/>
      <c r="G115" s="22"/>
      <c r="H115" s="22"/>
      <c r="I115" s="22"/>
    </row>
    <row r="116" spans="2:9" ht="15" x14ac:dyDescent="0.25">
      <c r="B116" s="102"/>
      <c r="C116" s="101"/>
      <c r="D116" s="96"/>
      <c r="E116" s="96">
        <f t="shared" si="10"/>
        <v>0</v>
      </c>
      <c r="F116" s="97"/>
      <c r="G116" s="22"/>
      <c r="H116" s="22"/>
      <c r="I116" s="22"/>
    </row>
    <row r="117" spans="2:9" ht="15" x14ac:dyDescent="0.25">
      <c r="B117" s="102"/>
      <c r="C117" s="101"/>
      <c r="D117" s="96"/>
      <c r="E117" s="96">
        <f t="shared" si="10"/>
        <v>0</v>
      </c>
      <c r="F117" s="97"/>
      <c r="G117" s="22"/>
      <c r="H117" s="22"/>
      <c r="I117" s="22"/>
    </row>
    <row r="118" spans="2:9" ht="15.75" thickBot="1" x14ac:dyDescent="0.3">
      <c r="B118" s="103"/>
      <c r="C118" s="104"/>
      <c r="D118" s="98"/>
      <c r="E118" s="98">
        <f t="shared" si="10"/>
        <v>0</v>
      </c>
      <c r="F118" s="99"/>
      <c r="G118" s="22"/>
      <c r="H118" s="22"/>
      <c r="I118" s="22"/>
    </row>
    <row r="119" spans="2:9" ht="15.75" thickTop="1" x14ac:dyDescent="0.25">
      <c r="B119" s="89" t="s">
        <v>5</v>
      </c>
      <c r="C119" s="90"/>
      <c r="D119" s="91"/>
      <c r="E119" s="92">
        <f>SUM(E113:E118)</f>
        <v>0</v>
      </c>
      <c r="F119" s="91"/>
      <c r="G119" s="22"/>
      <c r="H119" s="22"/>
      <c r="I119" s="22"/>
    </row>
    <row r="120" spans="2:9" ht="15" x14ac:dyDescent="0.25">
      <c r="G120" s="22"/>
      <c r="H120" s="22"/>
      <c r="I120" s="22"/>
    </row>
    <row r="121" spans="2:9" ht="15" x14ac:dyDescent="0.25">
      <c r="G121" s="22"/>
      <c r="H121" s="22"/>
      <c r="I121" s="22"/>
    </row>
  </sheetData>
  <sheetProtection algorithmName="SHA-512" hashValue="HuZ95PSbu0ksSuW2w0mX9ZnRzIl6tbnB9vwkZN0Onnrw0dNt3QRw2LVg8ZthJetOpWIuRc9eeNeqCIW0vAVIYg==" saltValue="uD2gY5f6RhRmiJWWYlu+2g==" spinCount="100000" sheet="1" objects="1" scenarios="1"/>
  <mergeCells count="2">
    <mergeCell ref="G3:H3"/>
    <mergeCell ref="B6:F6"/>
  </mergeCells>
  <dataValidations count="2">
    <dataValidation type="textLength" allowBlank="1" showInputMessage="1" showErrorMessage="1" sqref="B8 F8" xr:uid="{231977C5-8F80-D948-88C9-0108E7402A64}">
      <formula1>0</formula1>
      <formula2>100</formula2>
    </dataValidation>
    <dataValidation type="decimal" allowBlank="1" showInputMessage="1" showErrorMessage="1" sqref="C8:C9 D8:E8" xr:uid="{D7DAF855-81FB-9341-88CE-FE67CD397B72}">
      <formula1>0</formula1>
      <formula2>99999999999999900000</formula2>
    </dataValidation>
  </dataValidations>
  <pageMargins left="0.7" right="0.7" top="0.75" bottom="0.75" header="0.3" footer="0.3"/>
  <pageSetup scale="44" orientation="landscape" r:id="rId1"/>
  <colBreaks count="1" manualBreakCount="1">
    <brk id="9" max="21"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Title</vt:lpstr>
      <vt:lpstr>Cost Proposal Summary</vt:lpstr>
      <vt:lpstr>Staffing Rates</vt:lpstr>
      <vt:lpstr>Monthly Staffing Fixed Fee</vt:lpstr>
      <vt:lpstr>Facilities Lease and Operations</vt:lpstr>
      <vt:lpstr>Technology</vt:lpstr>
      <vt:lpstr>Implementation and Start-Up </vt:lpstr>
      <vt:lpstr>'Cost Proposal Summary'!Print_Area</vt:lpstr>
      <vt:lpstr>'Facilities Lease and Operations'!Print_Area</vt:lpstr>
      <vt:lpstr>'Implementation and Start-Up '!Print_Area</vt:lpstr>
      <vt:lpstr>'Staffing Rates'!Print_Area</vt:lpstr>
      <vt:lpstr>Technology!Print_Area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dc:creator>
  <cp:lastModifiedBy>Huth, Jonathan  (Mike)</cp:lastModifiedBy>
  <cp:lastPrinted>2022-12-12T19:35:25Z</cp:lastPrinted>
  <dcterms:created xsi:type="dcterms:W3CDTF">2017-11-04T00:11:36Z</dcterms:created>
  <dcterms:modified xsi:type="dcterms:W3CDTF">2026-01-15T10:20:27Z</dcterms:modified>
</cp:coreProperties>
</file>